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oplast.sharepoint.com/sites/kooplast-spolenskupina/Shared Documents/CENÍKY KOOPLAST/PODNOŽE/"/>
    </mc:Choice>
  </mc:AlternateContent>
  <xr:revisionPtr revIDLastSave="39" documentId="8_{DBB262E5-503F-4982-B667-62239BCCBB04}" xr6:coauthVersionLast="47" xr6:coauthVersionMax="47" xr10:uidLastSave="{39F8AB86-49D8-4511-A84F-D03F8DECA828}"/>
  <bookViews>
    <workbookView xWindow="-108" yWindow="-108" windowWidth="23256" windowHeight="12456" firstSheet="1" activeTab="1" xr2:uid="{CCBF3D91-F613-4BFC-9965-AA45697A50D0}"/>
  </bookViews>
  <sheets>
    <sheet name="ZMĚNY 2026" sheetId="7" r:id="rId1"/>
    <sheet name="INTERIÉROVÉ Stolové podnože " sheetId="3" r:id="rId2"/>
    <sheet name="VENKOVNÍ Stolové podnože" sheetId="6" r:id="rId3"/>
    <sheet name="Doporučené rozměry desek" sheetId="5" r:id="rId4"/>
    <sheet name="Ceník" sheetId="2" r:id="rId5"/>
  </sheets>
  <definedNames>
    <definedName name="_xlnm._FilterDatabase" localSheetId="4" hidden="1">Ceník!$A$1:$M$271</definedName>
    <definedName name="_xlnm._FilterDatabase" localSheetId="3" hidden="1">'Doporučené rozměry desek'!$A$4:$G$146</definedName>
    <definedName name="_xlnm._FilterDatabase" localSheetId="1" hidden="1">'INTERIÉROVÉ Stolové podnože '!$A$16:$E$349</definedName>
    <definedName name="_xlnm._FilterDatabase" localSheetId="2" hidden="1">'VENKOVNÍ Stolové podnože'!$A$15:$E$44</definedName>
    <definedName name="_xlnm.Print_Titles" localSheetId="3">'Doporučené rozměry desek'!$3:$5</definedName>
    <definedName name="_xlnm.Print_Titles" localSheetId="1">'INTERIÉROVÉ Stolové podnože '!$16:$17</definedName>
    <definedName name="_xlnm.Print_Titles" localSheetId="2">'VENKOVNÍ Stolové podnože'!$15:$16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H18" i="3"/>
  <c r="E19" i="3"/>
  <c r="H19" i="3"/>
  <c r="E20" i="3"/>
  <c r="H20" i="3"/>
  <c r="E21" i="3"/>
  <c r="H21" i="3"/>
  <c r="E22" i="3"/>
  <c r="H22" i="3"/>
  <c r="E23" i="3"/>
  <c r="H23" i="3"/>
  <c r="E24" i="3"/>
  <c r="H24" i="3"/>
  <c r="E25" i="3"/>
  <c r="H25" i="3"/>
  <c r="E26" i="3"/>
  <c r="H26" i="3"/>
  <c r="E27" i="3"/>
  <c r="H27" i="3"/>
  <c r="E28" i="3"/>
  <c r="H28" i="3"/>
  <c r="E29" i="3"/>
  <c r="H29" i="3"/>
  <c r="E30" i="3"/>
  <c r="H30" i="3"/>
  <c r="E31" i="3"/>
  <c r="H31" i="3"/>
  <c r="E32" i="3"/>
  <c r="H32" i="3"/>
  <c r="E33" i="3"/>
  <c r="H33" i="3"/>
  <c r="E34" i="3"/>
  <c r="H34" i="3"/>
  <c r="E35" i="3"/>
  <c r="H35" i="3"/>
  <c r="E36" i="3"/>
  <c r="H36" i="3"/>
  <c r="E37" i="3"/>
  <c r="H37" i="3"/>
  <c r="E38" i="3"/>
  <c r="H38" i="3"/>
  <c r="E39" i="3"/>
  <c r="H39" i="3"/>
  <c r="E40" i="3"/>
  <c r="H40" i="3"/>
  <c r="E41" i="3"/>
  <c r="H41" i="3"/>
  <c r="E42" i="3"/>
  <c r="H42" i="3"/>
  <c r="E43" i="3"/>
  <c r="H43" i="3"/>
  <c r="E44" i="3"/>
  <c r="H44" i="3"/>
  <c r="E45" i="3"/>
  <c r="H45" i="3"/>
  <c r="E46" i="3"/>
  <c r="H46" i="3"/>
  <c r="E47" i="3"/>
  <c r="H47" i="3"/>
  <c r="E48" i="3"/>
  <c r="H48" i="3"/>
  <c r="E49" i="3"/>
  <c r="H49" i="3"/>
  <c r="E50" i="3"/>
  <c r="H50" i="3"/>
  <c r="E51" i="3"/>
  <c r="H51" i="3"/>
  <c r="E52" i="3"/>
  <c r="H52" i="3"/>
  <c r="E53" i="3"/>
  <c r="H53" i="3"/>
  <c r="E54" i="3"/>
  <c r="H54" i="3"/>
  <c r="E55" i="3"/>
  <c r="H55" i="3"/>
  <c r="E56" i="3"/>
  <c r="H56" i="3"/>
  <c r="E57" i="3"/>
  <c r="H57" i="3"/>
  <c r="E58" i="3"/>
  <c r="H58" i="3"/>
  <c r="E59" i="3"/>
  <c r="H59" i="3"/>
  <c r="E60" i="3"/>
  <c r="H60" i="3"/>
  <c r="E61" i="3"/>
  <c r="H61" i="3"/>
  <c r="E62" i="3"/>
  <c r="H62" i="3"/>
  <c r="E63" i="3"/>
  <c r="H63" i="3"/>
  <c r="E64" i="3"/>
  <c r="H64" i="3"/>
  <c r="E65" i="3"/>
  <c r="H65" i="3"/>
  <c r="E66" i="3"/>
  <c r="H66" i="3"/>
  <c r="E67" i="3"/>
  <c r="H67" i="3"/>
  <c r="E68" i="3"/>
  <c r="H68" i="3"/>
  <c r="E69" i="3"/>
  <c r="H69" i="3"/>
  <c r="E70" i="3"/>
  <c r="H70" i="3"/>
  <c r="E71" i="3"/>
  <c r="H71" i="3"/>
  <c r="E72" i="3"/>
  <c r="H72" i="3"/>
  <c r="E73" i="3"/>
  <c r="H73" i="3"/>
  <c r="E74" i="3"/>
  <c r="H74" i="3"/>
  <c r="E75" i="3"/>
  <c r="H75" i="3"/>
  <c r="E76" i="3"/>
  <c r="H76" i="3"/>
  <c r="E77" i="3"/>
  <c r="H77" i="3"/>
  <c r="E78" i="3"/>
  <c r="H78" i="3"/>
  <c r="E79" i="3"/>
  <c r="H79" i="3"/>
  <c r="E80" i="3"/>
  <c r="H80" i="3"/>
  <c r="E81" i="3"/>
  <c r="H81" i="3"/>
  <c r="E82" i="3"/>
  <c r="H82" i="3"/>
  <c r="E83" i="3"/>
  <c r="H83" i="3"/>
  <c r="E84" i="3"/>
  <c r="H84" i="3"/>
  <c r="E85" i="3"/>
  <c r="H85" i="3"/>
  <c r="E86" i="3"/>
  <c r="H86" i="3"/>
  <c r="E87" i="3"/>
  <c r="H87" i="3"/>
  <c r="E88" i="3"/>
  <c r="H88" i="3"/>
  <c r="E89" i="3"/>
  <c r="H89" i="3"/>
  <c r="E90" i="3"/>
  <c r="H90" i="3"/>
  <c r="E91" i="3"/>
  <c r="H91" i="3"/>
  <c r="E92" i="3"/>
  <c r="H92" i="3"/>
  <c r="E93" i="3"/>
  <c r="H93" i="3"/>
  <c r="E94" i="3"/>
  <c r="H94" i="3"/>
  <c r="E95" i="3"/>
  <c r="H95" i="3"/>
  <c r="E96" i="3"/>
  <c r="H96" i="3"/>
  <c r="E97" i="3"/>
  <c r="H97" i="3"/>
  <c r="E98" i="3"/>
  <c r="H98" i="3"/>
  <c r="E99" i="3"/>
  <c r="H99" i="3"/>
  <c r="E100" i="3"/>
  <c r="H100" i="3"/>
  <c r="E101" i="3"/>
  <c r="H101" i="3"/>
  <c r="E102" i="3"/>
  <c r="H102" i="3"/>
  <c r="E103" i="3"/>
  <c r="H103" i="3"/>
  <c r="E104" i="3"/>
  <c r="H104" i="3"/>
  <c r="E105" i="3"/>
  <c r="H105" i="3"/>
  <c r="E106" i="3"/>
  <c r="H106" i="3"/>
  <c r="E107" i="3"/>
  <c r="H107" i="3"/>
  <c r="E108" i="3"/>
  <c r="H108" i="3"/>
  <c r="E109" i="3"/>
  <c r="H109" i="3"/>
  <c r="E110" i="3"/>
  <c r="H110" i="3"/>
  <c r="E111" i="3"/>
  <c r="H111" i="3"/>
  <c r="E112" i="3"/>
  <c r="H112" i="3"/>
  <c r="E113" i="3"/>
  <c r="H113" i="3"/>
  <c r="E114" i="3"/>
  <c r="H114" i="3"/>
  <c r="E115" i="3"/>
  <c r="H115" i="3"/>
  <c r="E116" i="3"/>
  <c r="H116" i="3"/>
  <c r="E117" i="3"/>
  <c r="H117" i="3"/>
  <c r="E118" i="3"/>
  <c r="H118" i="3"/>
  <c r="E119" i="3"/>
  <c r="H119" i="3"/>
  <c r="E120" i="3"/>
  <c r="H120" i="3"/>
  <c r="E121" i="3"/>
  <c r="H121" i="3"/>
  <c r="E122" i="3"/>
  <c r="H122" i="3"/>
  <c r="E123" i="3"/>
  <c r="H123" i="3"/>
  <c r="E124" i="3"/>
  <c r="H124" i="3"/>
  <c r="E125" i="3"/>
  <c r="H125" i="3"/>
  <c r="E126" i="3"/>
  <c r="H126" i="3"/>
  <c r="E127" i="3"/>
  <c r="H127" i="3"/>
  <c r="E128" i="3"/>
  <c r="H128" i="3"/>
  <c r="E129" i="3"/>
  <c r="H129" i="3"/>
  <c r="E130" i="3"/>
  <c r="H130" i="3"/>
  <c r="E131" i="3"/>
  <c r="H131" i="3"/>
  <c r="E132" i="3"/>
  <c r="H132" i="3"/>
  <c r="E133" i="3"/>
  <c r="H133" i="3"/>
  <c r="E134" i="3"/>
  <c r="H134" i="3"/>
  <c r="E135" i="3"/>
  <c r="H135" i="3"/>
  <c r="E136" i="3"/>
  <c r="H136" i="3"/>
  <c r="E137" i="3"/>
  <c r="H137" i="3"/>
  <c r="E138" i="3"/>
  <c r="H138" i="3"/>
  <c r="E139" i="3"/>
  <c r="H139" i="3"/>
  <c r="E140" i="3"/>
  <c r="H140" i="3"/>
  <c r="E141" i="3"/>
  <c r="H141" i="3"/>
  <c r="E142" i="3"/>
  <c r="H142" i="3"/>
  <c r="E143" i="3"/>
  <c r="H143" i="3"/>
  <c r="E144" i="3"/>
  <c r="H144" i="3"/>
  <c r="E145" i="3"/>
  <c r="H145" i="3"/>
  <c r="E146" i="3"/>
  <c r="H146" i="3"/>
  <c r="E147" i="3"/>
  <c r="H147" i="3"/>
  <c r="E148" i="3"/>
  <c r="H148" i="3"/>
  <c r="E149" i="3"/>
  <c r="H149" i="3"/>
  <c r="E150" i="3"/>
  <c r="H150" i="3"/>
  <c r="E151" i="3"/>
  <c r="H151" i="3"/>
  <c r="E152" i="3"/>
  <c r="H152" i="3"/>
  <c r="E153" i="3"/>
  <c r="H153" i="3"/>
  <c r="E154" i="3"/>
  <c r="H154" i="3"/>
  <c r="E155" i="3"/>
  <c r="H155" i="3"/>
  <c r="E156" i="3"/>
  <c r="H156" i="3"/>
  <c r="E157" i="3"/>
  <c r="H157" i="3"/>
  <c r="E158" i="3"/>
  <c r="H158" i="3"/>
  <c r="E159" i="3"/>
  <c r="H159" i="3"/>
  <c r="E160" i="3"/>
  <c r="H160" i="3"/>
  <c r="E161" i="3"/>
  <c r="H161" i="3"/>
  <c r="E162" i="3"/>
  <c r="H162" i="3"/>
  <c r="E163" i="3"/>
  <c r="H163" i="3"/>
  <c r="E164" i="3"/>
  <c r="H164" i="3"/>
  <c r="E165" i="3"/>
  <c r="H165" i="3"/>
  <c r="E166" i="3"/>
  <c r="H166" i="3"/>
  <c r="E167" i="3"/>
  <c r="H167" i="3"/>
  <c r="E168" i="3"/>
  <c r="H168" i="3"/>
  <c r="E169" i="3"/>
  <c r="H169" i="3"/>
  <c r="E170" i="3"/>
  <c r="H170" i="3"/>
  <c r="E171" i="3"/>
  <c r="H171" i="3"/>
  <c r="E172" i="3"/>
  <c r="H172" i="3"/>
  <c r="E173" i="3"/>
  <c r="H173" i="3"/>
  <c r="E174" i="3"/>
  <c r="H174" i="3"/>
  <c r="E175" i="3"/>
  <c r="H175" i="3"/>
  <c r="E176" i="3"/>
  <c r="H176" i="3"/>
  <c r="E177" i="3"/>
  <c r="H177" i="3"/>
  <c r="E178" i="3"/>
  <c r="H178" i="3"/>
  <c r="E179" i="3"/>
  <c r="H179" i="3"/>
  <c r="E180" i="3"/>
  <c r="H180" i="3"/>
  <c r="E181" i="3"/>
  <c r="H181" i="3"/>
  <c r="E182" i="3"/>
  <c r="H182" i="3"/>
  <c r="E183" i="3"/>
  <c r="H183" i="3"/>
  <c r="E184" i="3"/>
  <c r="H184" i="3"/>
  <c r="E185" i="3"/>
  <c r="H185" i="3"/>
  <c r="E186" i="3"/>
  <c r="H186" i="3"/>
  <c r="E187" i="3"/>
  <c r="H187" i="3"/>
  <c r="E188" i="3"/>
  <c r="H188" i="3"/>
  <c r="E189" i="3"/>
  <c r="H189" i="3"/>
  <c r="E190" i="3"/>
  <c r="H190" i="3"/>
  <c r="E191" i="3"/>
  <c r="H191" i="3"/>
  <c r="E192" i="3"/>
  <c r="H192" i="3"/>
  <c r="E193" i="3"/>
  <c r="H193" i="3"/>
  <c r="E194" i="3"/>
  <c r="H194" i="3"/>
  <c r="E195" i="3"/>
  <c r="H195" i="3"/>
  <c r="E196" i="3"/>
  <c r="H196" i="3"/>
  <c r="E197" i="3"/>
  <c r="H197" i="3"/>
  <c r="E198" i="3"/>
  <c r="H198" i="3"/>
  <c r="E199" i="3"/>
  <c r="H199" i="3"/>
  <c r="E200" i="3"/>
  <c r="H200" i="3"/>
  <c r="E201" i="3"/>
  <c r="H201" i="3"/>
  <c r="E202" i="3"/>
  <c r="H202" i="3"/>
  <c r="E203" i="3"/>
  <c r="H203" i="3"/>
  <c r="E204" i="3"/>
  <c r="H204" i="3"/>
  <c r="E205" i="3"/>
  <c r="H205" i="3"/>
  <c r="E206" i="3"/>
  <c r="H206" i="3"/>
  <c r="E207" i="3"/>
  <c r="H207" i="3"/>
  <c r="E208" i="3"/>
  <c r="H208" i="3"/>
  <c r="E209" i="3"/>
  <c r="H209" i="3"/>
  <c r="E210" i="3"/>
  <c r="H210" i="3"/>
  <c r="E211" i="3"/>
  <c r="H211" i="3"/>
  <c r="E212" i="3"/>
  <c r="H212" i="3"/>
  <c r="E213" i="3"/>
  <c r="H213" i="3"/>
  <c r="E214" i="3"/>
  <c r="H214" i="3"/>
  <c r="E215" i="3"/>
  <c r="H215" i="3"/>
  <c r="E216" i="3"/>
  <c r="H216" i="3"/>
  <c r="E217" i="3"/>
  <c r="H217" i="3"/>
  <c r="E218" i="3"/>
  <c r="H218" i="3"/>
  <c r="E219" i="3"/>
  <c r="H219" i="3"/>
  <c r="E220" i="3"/>
  <c r="H220" i="3"/>
  <c r="E221" i="3"/>
  <c r="H221" i="3"/>
  <c r="E222" i="3"/>
  <c r="H222" i="3"/>
  <c r="E223" i="3"/>
  <c r="H223" i="3"/>
  <c r="E224" i="3"/>
  <c r="H224" i="3"/>
  <c r="E225" i="3"/>
  <c r="H225" i="3"/>
  <c r="E226" i="3"/>
  <c r="H226" i="3"/>
  <c r="E227" i="3"/>
  <c r="H227" i="3"/>
  <c r="E228" i="3"/>
  <c r="H228" i="3"/>
  <c r="E229" i="3"/>
  <c r="H229" i="3"/>
  <c r="E230" i="3"/>
  <c r="H230" i="3"/>
  <c r="E231" i="3"/>
  <c r="H231" i="3"/>
  <c r="E232" i="3"/>
  <c r="H232" i="3"/>
  <c r="E233" i="3"/>
  <c r="H233" i="3"/>
  <c r="E234" i="3"/>
  <c r="H234" i="3"/>
  <c r="E235" i="3"/>
  <c r="H235" i="3"/>
  <c r="E236" i="3"/>
  <c r="H236" i="3"/>
  <c r="E237" i="3"/>
  <c r="H237" i="3"/>
  <c r="E238" i="3"/>
  <c r="H238" i="3"/>
  <c r="E239" i="3"/>
  <c r="H239" i="3"/>
  <c r="E240" i="3"/>
  <c r="H240" i="3"/>
  <c r="E241" i="3"/>
  <c r="H241" i="3"/>
  <c r="E242" i="3"/>
  <c r="H242" i="3"/>
  <c r="E243" i="3"/>
  <c r="H243" i="3"/>
  <c r="E244" i="3"/>
  <c r="H244" i="3"/>
  <c r="E245" i="3"/>
  <c r="H245" i="3"/>
  <c r="E246" i="3"/>
  <c r="H246" i="3"/>
  <c r="E247" i="3"/>
  <c r="H247" i="3"/>
  <c r="E248" i="3"/>
  <c r="H248" i="3"/>
  <c r="E249" i="3"/>
  <c r="H249" i="3"/>
  <c r="E250" i="3"/>
  <c r="H250" i="3"/>
  <c r="E251" i="3"/>
  <c r="H251" i="3"/>
  <c r="E252" i="3"/>
  <c r="H252" i="3"/>
  <c r="E253" i="3"/>
  <c r="H253" i="3"/>
  <c r="E254" i="3"/>
  <c r="H254" i="3"/>
  <c r="E255" i="3"/>
  <c r="H255" i="3"/>
  <c r="E256" i="3"/>
  <c r="H256" i="3"/>
  <c r="E257" i="3"/>
  <c r="H257" i="3"/>
  <c r="E258" i="3"/>
  <c r="H258" i="3"/>
  <c r="E259" i="3"/>
  <c r="H259" i="3"/>
  <c r="E260" i="3"/>
  <c r="H260" i="3"/>
  <c r="E261" i="3"/>
  <c r="H261" i="3"/>
  <c r="E262" i="3"/>
  <c r="H262" i="3"/>
  <c r="E263" i="3"/>
  <c r="H263" i="3"/>
  <c r="E264" i="3"/>
  <c r="H264" i="3"/>
  <c r="E265" i="3"/>
  <c r="H265" i="3"/>
  <c r="E266" i="3"/>
  <c r="H266" i="3"/>
  <c r="E267" i="3"/>
  <c r="H267" i="3"/>
  <c r="E268" i="3"/>
  <c r="H268" i="3"/>
  <c r="E269" i="3"/>
  <c r="H269" i="3"/>
  <c r="E270" i="3"/>
  <c r="H270" i="3"/>
  <c r="E271" i="3"/>
  <c r="H271" i="3"/>
  <c r="E272" i="3"/>
  <c r="H272" i="3"/>
  <c r="E273" i="3"/>
  <c r="H273" i="3"/>
  <c r="E274" i="3"/>
  <c r="H274" i="3"/>
  <c r="E275" i="3"/>
  <c r="H275" i="3"/>
  <c r="E276" i="3"/>
  <c r="H276" i="3"/>
  <c r="E277" i="3"/>
  <c r="H277" i="3"/>
  <c r="E278" i="3"/>
  <c r="H278" i="3"/>
  <c r="E279" i="3"/>
  <c r="H279" i="3"/>
  <c r="E280" i="3"/>
  <c r="H280" i="3"/>
  <c r="E281" i="3"/>
  <c r="H281" i="3"/>
  <c r="E282" i="3"/>
  <c r="H282" i="3"/>
  <c r="E283" i="3"/>
  <c r="H283" i="3"/>
  <c r="E284" i="3"/>
  <c r="H284" i="3"/>
  <c r="E285" i="3"/>
  <c r="H285" i="3"/>
  <c r="E286" i="3"/>
  <c r="H286" i="3"/>
  <c r="E287" i="3"/>
  <c r="H287" i="3"/>
  <c r="E288" i="3"/>
  <c r="H288" i="3"/>
  <c r="E289" i="3"/>
  <c r="H289" i="3"/>
  <c r="E290" i="3"/>
  <c r="H290" i="3"/>
  <c r="E291" i="3"/>
  <c r="H291" i="3"/>
  <c r="E292" i="3"/>
  <c r="H292" i="3"/>
  <c r="E293" i="3"/>
  <c r="H293" i="3"/>
  <c r="E294" i="3"/>
  <c r="H294" i="3"/>
  <c r="E295" i="3"/>
  <c r="H295" i="3"/>
  <c r="E296" i="3"/>
  <c r="H296" i="3"/>
  <c r="E297" i="3"/>
  <c r="H297" i="3"/>
  <c r="E298" i="3"/>
  <c r="H298" i="3"/>
  <c r="E299" i="3"/>
  <c r="H299" i="3"/>
  <c r="E300" i="3"/>
  <c r="H300" i="3"/>
  <c r="E301" i="3"/>
  <c r="H301" i="3"/>
  <c r="E302" i="3"/>
  <c r="H302" i="3"/>
  <c r="E303" i="3"/>
  <c r="H303" i="3"/>
  <c r="E304" i="3"/>
  <c r="H304" i="3"/>
  <c r="E305" i="3"/>
  <c r="H305" i="3"/>
  <c r="E306" i="3"/>
  <c r="H306" i="3"/>
  <c r="E307" i="3"/>
  <c r="H307" i="3"/>
  <c r="E308" i="3"/>
  <c r="H308" i="3"/>
  <c r="E309" i="3"/>
  <c r="H309" i="3"/>
  <c r="E310" i="3"/>
  <c r="H310" i="3"/>
  <c r="E311" i="3"/>
  <c r="H311" i="3"/>
  <c r="E312" i="3"/>
  <c r="H312" i="3"/>
  <c r="E313" i="3"/>
  <c r="H313" i="3"/>
  <c r="E314" i="3"/>
  <c r="H314" i="3"/>
  <c r="E315" i="3"/>
  <c r="H315" i="3"/>
  <c r="E316" i="3"/>
  <c r="H316" i="3"/>
  <c r="E317" i="3"/>
  <c r="H317" i="3"/>
  <c r="E318" i="3"/>
  <c r="H318" i="3"/>
  <c r="E319" i="3"/>
  <c r="H319" i="3"/>
  <c r="E320" i="3"/>
  <c r="H320" i="3"/>
  <c r="E321" i="3"/>
  <c r="H321" i="3"/>
  <c r="E322" i="3"/>
  <c r="H322" i="3"/>
  <c r="E323" i="3"/>
  <c r="H323" i="3"/>
  <c r="E324" i="3"/>
  <c r="H324" i="3"/>
  <c r="E325" i="3"/>
  <c r="H325" i="3"/>
  <c r="E326" i="3"/>
  <c r="H326" i="3"/>
  <c r="E327" i="3"/>
  <c r="H327" i="3"/>
  <c r="E328" i="3"/>
  <c r="H328" i="3"/>
  <c r="E329" i="3"/>
  <c r="H329" i="3"/>
  <c r="E330" i="3"/>
  <c r="H330" i="3"/>
  <c r="E331" i="3"/>
  <c r="H331" i="3"/>
  <c r="E332" i="3"/>
  <c r="H332" i="3"/>
  <c r="E333" i="3"/>
  <c r="H333" i="3"/>
  <c r="E334" i="3"/>
  <c r="H334" i="3"/>
  <c r="E335" i="3"/>
  <c r="H335" i="3"/>
  <c r="E336" i="3"/>
  <c r="H336" i="3"/>
  <c r="E337" i="3"/>
  <c r="H337" i="3"/>
  <c r="E338" i="3"/>
  <c r="H338" i="3"/>
  <c r="E339" i="3"/>
  <c r="H339" i="3"/>
  <c r="E340" i="3"/>
  <c r="H340" i="3"/>
  <c r="E341" i="3"/>
  <c r="H341" i="3"/>
  <c r="E342" i="3"/>
  <c r="H342" i="3"/>
  <c r="E343" i="3"/>
  <c r="H343" i="3"/>
  <c r="E344" i="3"/>
  <c r="H344" i="3"/>
  <c r="E345" i="3"/>
  <c r="H345" i="3"/>
  <c r="E346" i="3"/>
  <c r="H346" i="3"/>
  <c r="E347" i="3"/>
  <c r="H347" i="3"/>
  <c r="E348" i="3"/>
  <c r="H348" i="3"/>
  <c r="E349" i="3"/>
  <c r="H349" i="3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17" i="6"/>
  <c r="A153" i="2"/>
  <c r="A152" i="2"/>
  <c r="A155" i="2"/>
  <c r="A154" i="2"/>
  <c r="A157" i="2"/>
  <c r="A156" i="2"/>
  <c r="A159" i="2"/>
  <c r="A158" i="2"/>
  <c r="A161" i="2"/>
  <c r="A160" i="2"/>
  <c r="A163" i="2"/>
  <c r="A162" i="2"/>
  <c r="A165" i="2"/>
  <c r="A164" i="2"/>
  <c r="A167" i="2"/>
  <c r="A166" i="2"/>
  <c r="A169" i="2"/>
  <c r="A168" i="2"/>
  <c r="A171" i="2"/>
  <c r="A170" i="2"/>
  <c r="A173" i="2"/>
  <c r="A172" i="2"/>
  <c r="A175" i="2"/>
  <c r="A174" i="2"/>
  <c r="A177" i="2"/>
  <c r="A176" i="2"/>
  <c r="A179" i="2"/>
  <c r="A178" i="2"/>
  <c r="A181" i="2"/>
  <c r="A180" i="2"/>
  <c r="A183" i="2"/>
  <c r="A182" i="2"/>
  <c r="A187" i="2"/>
  <c r="A186" i="2"/>
  <c r="A189" i="2"/>
  <c r="A188" i="2"/>
  <c r="A191" i="2"/>
  <c r="A190" i="2"/>
  <c r="A192" i="2"/>
  <c r="A193" i="2"/>
  <c r="A185" i="2"/>
  <c r="A184" i="2"/>
  <c r="A3" i="2"/>
  <c r="A95" i="2"/>
  <c r="A47" i="2"/>
  <c r="A149" i="2"/>
  <c r="A148" i="2"/>
  <c r="A246" i="2"/>
  <c r="A245" i="2"/>
  <c r="A247" i="2"/>
  <c r="A244" i="2"/>
  <c r="A30" i="2"/>
  <c r="A29" i="2"/>
  <c r="A351" i="2"/>
  <c r="A31" i="2"/>
  <c r="A27" i="2"/>
  <c r="A17" i="2"/>
  <c r="A350" i="2"/>
  <c r="A16" i="2"/>
  <c r="A28" i="2"/>
  <c r="A26" i="2"/>
  <c r="A2" i="2"/>
  <c r="A46" i="2"/>
  <c r="A94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7" i="2" l="1"/>
  <c r="A4" i="2"/>
  <c r="A10" i="2"/>
  <c r="A9" i="2"/>
  <c r="A12" i="2"/>
  <c r="A11" i="2"/>
  <c r="A14" i="2"/>
  <c r="A13" i="2"/>
  <c r="A15" i="2"/>
  <c r="A8" i="2"/>
  <c r="A20" i="2"/>
  <c r="A19" i="2"/>
  <c r="A22" i="2"/>
  <c r="A21" i="2"/>
  <c r="A24" i="2"/>
  <c r="A23" i="2"/>
  <c r="A25" i="2"/>
  <c r="A18" i="2"/>
  <c r="A33" i="2"/>
  <c r="A32" i="2"/>
  <c r="A36" i="2"/>
  <c r="A35" i="2"/>
  <c r="A37" i="2"/>
  <c r="A34" i="2"/>
  <c r="A39" i="2"/>
  <c r="A38" i="2"/>
  <c r="A41" i="2"/>
  <c r="A40" i="2"/>
  <c r="A43" i="2"/>
  <c r="A42" i="2"/>
  <c r="A45" i="2"/>
  <c r="A44" i="2"/>
  <c r="A49" i="2"/>
  <c r="A48" i="2"/>
  <c r="A51" i="2"/>
  <c r="A50" i="2"/>
  <c r="A53" i="2"/>
  <c r="A52" i="2"/>
  <c r="A55" i="2"/>
  <c r="A54" i="2"/>
  <c r="A57" i="2"/>
  <c r="A56" i="2"/>
  <c r="A59" i="2"/>
  <c r="A58" i="2"/>
  <c r="A62" i="2"/>
  <c r="A61" i="2"/>
  <c r="A63" i="2"/>
  <c r="A60" i="2"/>
  <c r="A65" i="2"/>
  <c r="A64" i="2"/>
  <c r="A67" i="2"/>
  <c r="A66" i="2"/>
  <c r="A69" i="2"/>
  <c r="A68" i="2"/>
  <c r="A72" i="2"/>
  <c r="A71" i="2"/>
  <c r="A73" i="2"/>
  <c r="A70" i="2"/>
  <c r="A75" i="2"/>
  <c r="A74" i="2"/>
  <c r="A78" i="2"/>
  <c r="A77" i="2"/>
  <c r="A80" i="2"/>
  <c r="A79" i="2"/>
  <c r="A82" i="2"/>
  <c r="A81" i="2"/>
  <c r="A83" i="2"/>
  <c r="A76" i="2"/>
  <c r="A85" i="2"/>
  <c r="A84" i="2"/>
  <c r="A87" i="2"/>
  <c r="A86" i="2"/>
  <c r="A89" i="2"/>
  <c r="A88" i="2"/>
  <c r="A91" i="2"/>
  <c r="A90" i="2"/>
  <c r="A93" i="2"/>
  <c r="A92" i="2"/>
  <c r="A98" i="2"/>
  <c r="A97" i="2"/>
  <c r="A99" i="2"/>
  <c r="A96" i="2"/>
  <c r="A101" i="2"/>
  <c r="A102" i="2"/>
  <c r="A103" i="2"/>
  <c r="A100" i="2"/>
  <c r="A105" i="2"/>
  <c r="A104" i="2"/>
  <c r="A107" i="2"/>
  <c r="A106" i="2"/>
  <c r="A109" i="2"/>
  <c r="A108" i="2"/>
  <c r="A111" i="2"/>
  <c r="A110" i="2"/>
  <c r="A114" i="2"/>
  <c r="A113" i="2"/>
  <c r="A115" i="2"/>
  <c r="A112" i="2"/>
  <c r="A117" i="2"/>
  <c r="A116" i="2"/>
  <c r="A119" i="2"/>
  <c r="A118" i="2"/>
  <c r="A121" i="2"/>
  <c r="A120" i="2"/>
  <c r="A123" i="2"/>
  <c r="A122" i="2"/>
  <c r="A125" i="2"/>
  <c r="A124" i="2"/>
  <c r="A127" i="2"/>
  <c r="A126" i="2"/>
  <c r="A129" i="2"/>
  <c r="A128" i="2"/>
  <c r="A131" i="2"/>
  <c r="A130" i="2"/>
  <c r="A133" i="2"/>
  <c r="A132" i="2"/>
  <c r="A135" i="2"/>
  <c r="A134" i="2"/>
  <c r="A137" i="2"/>
  <c r="A136" i="2"/>
  <c r="A139" i="2"/>
  <c r="A138" i="2"/>
  <c r="A142" i="2"/>
  <c r="A141" i="2"/>
  <c r="A144" i="2"/>
  <c r="A143" i="2"/>
  <c r="A146" i="2"/>
  <c r="A145" i="2"/>
  <c r="A147" i="2"/>
  <c r="A140" i="2"/>
  <c r="A151" i="2"/>
  <c r="A150" i="2"/>
  <c r="A196" i="2"/>
  <c r="A195" i="2"/>
  <c r="A197" i="2"/>
  <c r="A194" i="2"/>
  <c r="A199" i="2"/>
  <c r="A198" i="2"/>
  <c r="A201" i="2"/>
  <c r="A200" i="2"/>
  <c r="A203" i="2"/>
  <c r="A202" i="2"/>
  <c r="A205" i="2"/>
  <c r="A204" i="2"/>
  <c r="A208" i="2"/>
  <c r="A207" i="2"/>
  <c r="A210" i="2"/>
  <c r="A209" i="2"/>
  <c r="A212" i="2"/>
  <c r="A211" i="2"/>
  <c r="A213" i="2"/>
  <c r="A206" i="2"/>
  <c r="A215" i="2"/>
  <c r="A214" i="2"/>
  <c r="A217" i="2"/>
  <c r="A216" i="2"/>
  <c r="A219" i="2"/>
  <c r="A218" i="2"/>
  <c r="A221" i="2"/>
  <c r="A220" i="2"/>
  <c r="A223" i="2"/>
  <c r="A222" i="2"/>
  <c r="A225" i="2"/>
  <c r="A224" i="2"/>
  <c r="A226" i="2"/>
  <c r="A227" i="2"/>
  <c r="A229" i="2"/>
  <c r="A228" i="2"/>
  <c r="A231" i="2"/>
  <c r="A230" i="2"/>
  <c r="A233" i="2"/>
  <c r="A232" i="2"/>
  <c r="A236" i="2"/>
  <c r="A235" i="2"/>
  <c r="A237" i="2"/>
  <c r="A234" i="2"/>
  <c r="A239" i="2"/>
  <c r="A238" i="2"/>
  <c r="A242" i="2"/>
  <c r="A241" i="2"/>
  <c r="A243" i="2"/>
  <c r="A240" i="2"/>
  <c r="A249" i="2"/>
  <c r="A248" i="2"/>
  <c r="A251" i="2"/>
  <c r="A250" i="2"/>
  <c r="A253" i="2"/>
  <c r="A252" i="2"/>
  <c r="A256" i="2"/>
  <c r="A255" i="2"/>
  <c r="A257" i="2"/>
  <c r="A254" i="2"/>
  <c r="A259" i="2"/>
  <c r="A258" i="2"/>
  <c r="A262" i="2"/>
  <c r="A261" i="2"/>
  <c r="A263" i="2"/>
  <c r="A260" i="2"/>
  <c r="A266" i="2"/>
  <c r="A265" i="2"/>
  <c r="A267" i="2"/>
  <c r="A264" i="2"/>
  <c r="A269" i="2"/>
  <c r="A268" i="2"/>
  <c r="A271" i="2"/>
  <c r="A270" i="2"/>
  <c r="A273" i="2"/>
  <c r="A272" i="2"/>
  <c r="A276" i="2"/>
  <c r="A275" i="2"/>
  <c r="A278" i="2"/>
  <c r="A277" i="2"/>
  <c r="A280" i="2"/>
  <c r="A279" i="2"/>
  <c r="A281" i="2"/>
  <c r="A274" i="2"/>
  <c r="A284" i="2"/>
  <c r="A283" i="2"/>
  <c r="A286" i="2"/>
  <c r="A285" i="2"/>
  <c r="A288" i="2"/>
  <c r="A287" i="2"/>
  <c r="A289" i="2"/>
  <c r="A282" i="2"/>
  <c r="A291" i="2"/>
  <c r="A290" i="2"/>
  <c r="A293" i="2"/>
  <c r="A292" i="2"/>
  <c r="A295" i="2"/>
  <c r="A294" i="2"/>
  <c r="A297" i="2"/>
  <c r="A296" i="2"/>
  <c r="A299" i="2"/>
  <c r="A298" i="2"/>
  <c r="A301" i="2"/>
  <c r="A300" i="2"/>
  <c r="A303" i="2"/>
  <c r="A302" i="2"/>
  <c r="A305" i="2"/>
  <c r="A307" i="2"/>
  <c r="A306" i="2"/>
  <c r="A304" i="2"/>
  <c r="A309" i="2"/>
  <c r="A308" i="2"/>
  <c r="A311" i="2"/>
  <c r="A310" i="2"/>
  <c r="A313" i="2"/>
  <c r="A312" i="2"/>
  <c r="A315" i="2"/>
  <c r="A314" i="2"/>
  <c r="A317" i="2"/>
  <c r="A316" i="2"/>
  <c r="A319" i="2"/>
  <c r="A318" i="2"/>
  <c r="A321" i="2"/>
  <c r="A320" i="2"/>
  <c r="A353" i="2"/>
  <c r="A352" i="2"/>
  <c r="A355" i="2"/>
  <c r="A354" i="2"/>
  <c r="A357" i="2"/>
  <c r="A356" i="2"/>
  <c r="A359" i="2"/>
  <c r="A358" i="2"/>
  <c r="A361" i="2"/>
  <c r="A360" i="2"/>
  <c r="A363" i="2"/>
  <c r="A362" i="2"/>
  <c r="A5" i="2"/>
  <c r="H33" i="6" l="1"/>
  <c r="H44" i="6"/>
  <c r="H39" i="6"/>
  <c r="H41" i="6"/>
  <c r="H38" i="6"/>
  <c r="H34" i="6"/>
  <c r="H24" i="6"/>
  <c r="H31" i="6"/>
  <c r="H30" i="6"/>
  <c r="H26" i="6"/>
  <c r="H28" i="6"/>
  <c r="H27" i="6"/>
  <c r="H25" i="6"/>
  <c r="H18" i="6"/>
  <c r="H42" i="6"/>
  <c r="H35" i="6"/>
  <c r="H40" i="6"/>
  <c r="H29" i="6"/>
  <c r="H37" i="6"/>
  <c r="H32" i="6"/>
  <c r="H23" i="6"/>
  <c r="H43" i="6"/>
  <c r="H36" i="6"/>
  <c r="A6" i="2"/>
  <c r="H22" i="6" l="1"/>
  <c r="H21" i="6"/>
  <c r="H20" i="6"/>
  <c r="H19" i="6"/>
  <c r="H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Kateřina Sychrová</author>
  </authors>
  <commentList>
    <comment ref="C33" authorId="0" shapeId="0" xr:uid="{15281790-FEEE-4BE5-91B7-F4261D014C3E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na obj. (pro desky):
2200 x 1200
2200 x 1300
2400 x 1000
2400 x 1200</t>
        </r>
      </text>
    </comment>
    <comment ref="C43" authorId="0" shapeId="0" xr:uid="{95FE2DAE-8D66-41E3-8CF7-DBFC308A694E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na obj. (pro desky):
1200 x 800
1400 x 700
1400 x 800
1500 x 700
1600 x 600
1600 x 650
1600 x 800
1700 x 800
1800 x 800
1800 x 900
2000 x 900
2100 x 900
2300 x 900
2400 x 1000
2400 x 1200
2500 x 1000</t>
        </r>
      </text>
    </comment>
    <comment ref="C61" authorId="0" shapeId="0" xr:uid="{5435C1C2-9D07-4833-8A0F-F49673B7F4A8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na obj.(pro desky):
1350 x 750
1800 x 900
2000 x 1000
2200x1200
2400x1000
2400x1200
2750x1300</t>
        </r>
      </text>
    </comment>
    <comment ref="C62" authorId="0" shapeId="0" xr:uid="{273759E3-E5DA-49F0-937A-7A0EA2566ABA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na obj.(pro desky):
1350 x 750
1500  x 800
1800x 900
2000 x 1000
2200x1200
2400x1000
2400x1200
</t>
        </r>
      </text>
    </comment>
    <comment ref="C80" authorId="0" shapeId="0" xr:uid="{D3528BFD-5308-4A02-9558-2EC919E52016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1400 x 500
1500 x 500
1800 x 500
2000 x 500
2200 x 500</t>
        </r>
      </text>
    </comment>
    <comment ref="C92" authorId="0" shapeId="0" xr:uid="{D0AA0132-EF07-4A1B-B48F-C7F9FCDDE406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1800 x 800
1500 x 800</t>
        </r>
      </text>
    </comment>
    <comment ref="C93" authorId="0" shapeId="0" xr:uid="{CF37F95E-3B6C-4846-BC10-03AA66BB5200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1500 x 800
1800 x 800</t>
        </r>
      </text>
    </comment>
    <comment ref="C94" authorId="0" shapeId="0" xr:uid="{CB361FE9-C201-46C3-AADF-A994CB97FCD7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1000 x 600
</t>
        </r>
      </text>
    </comment>
    <comment ref="C95" authorId="0" shapeId="0" xr:uid="{CCE54245-3326-4243-8FE0-667215F011C4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1000 x 600</t>
        </r>
      </text>
    </comment>
    <comment ref="C97" authorId="0" shapeId="0" xr:uid="{C4FFF7AA-94B4-48C0-881F-C69F4728C570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2200x1200
2200x1300
2700x1400
</t>
        </r>
      </text>
    </comment>
    <comment ref="C101" authorId="0" shapeId="0" xr:uid="{3846CA91-9BE1-42D5-83D7-D84B47A879B8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1800 x 800
2200 x 900
3000 x 1000
3500 x 1005</t>
        </r>
      </text>
    </comment>
    <comment ref="C108" authorId="0" shapeId="0" xr:uid="{76A85E7A-402C-4B80-8E88-F0BD830F3C48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1800 x 900</t>
        </r>
      </text>
    </comment>
    <comment ref="C115" authorId="0" shapeId="0" xr:uid="{38697611-FBFB-4380-A907-74AAC82C899C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1800 x 900</t>
        </r>
      </text>
    </comment>
    <comment ref="C118" authorId="0" shapeId="0" xr:uid="{70B038AD-77EE-449B-A242-A65F6B318939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na obj. (pro desky):
1200 x 800
1400 x 800
1500 x 700
1600 x 1600
1600 x 650
1700 x 800
1800 x 800
1800 x 900
2000 x 900
2000 x 1000
2100 x 900
2300 x 900
2400 x 1000
2400 x 1200
2500 x 1000</t>
        </r>
      </text>
    </comment>
    <comment ref="C119" authorId="0" shapeId="0" xr:uid="{DED5C974-9EB1-49E0-98E6-00A6BC9B47BA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na obj. (pro desky):
2500 x 1000
2800 x 1000
4200 x 1200
</t>
        </r>
      </text>
    </comment>
    <comment ref="C123" authorId="0" shapeId="0" xr:uid="{213A526A-A969-4289-AED9-387E6396F47C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2000x750</t>
        </r>
      </text>
    </comment>
    <comment ref="C134" authorId="0" shapeId="0" xr:uid="{81E8D354-DBE1-436B-ACCD-68A2D1D9D1A1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1800 x 900</t>
        </r>
      </text>
    </comment>
    <comment ref="C141" authorId="0" shapeId="0" xr:uid="{798CE165-DA15-4DA3-8F03-FF1D43963484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1350x750
2000x1000</t>
        </r>
      </text>
    </comment>
    <comment ref="C142" authorId="0" shapeId="0" xr:uid="{4B16D58E-0EAB-479B-9B6D-3EB8803F55D1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2200x1200
2400x1000
2750x1300</t>
        </r>
      </text>
    </comment>
    <comment ref="C144" authorId="0" shapeId="0" xr:uid="{DF6293C8-9F7E-448C-8D81-CFCAC7709130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1800 x 900
2000x1000</t>
        </r>
      </text>
    </comment>
    <comment ref="C146" authorId="0" shapeId="0" xr:uid="{6F16057E-8A5E-4C8C-A613-7A23A1C37F10}">
      <text>
        <r>
          <rPr>
            <b/>
            <sz val="10"/>
            <color indexed="81"/>
            <rFont val="Tahoma"/>
            <family val="2"/>
            <charset val="238"/>
          </rPr>
          <t>Kateřina Sychrová:</t>
        </r>
        <r>
          <rPr>
            <sz val="10"/>
            <color indexed="81"/>
            <rFont val="Tahoma"/>
            <family val="2"/>
            <charset val="238"/>
          </rPr>
          <t xml:space="preserve">
další rozměry (pro desky):
1800 x 900
2000 x 1000</t>
        </r>
      </text>
    </comment>
  </commentList>
</comments>
</file>

<file path=xl/sharedStrings.xml><?xml version="1.0" encoding="utf-8"?>
<sst xmlns="http://schemas.openxmlformats.org/spreadsheetml/2006/main" count="3943" uniqueCount="1137">
  <si>
    <t>Reg. číslo</t>
  </si>
  <si>
    <t>Název</t>
  </si>
  <si>
    <t>Délka nebo počet kusů (pro eshop)</t>
  </si>
  <si>
    <t>MJ evidence</t>
  </si>
  <si>
    <t>Množství</t>
  </si>
  <si>
    <t>JC bez daní Kč</t>
  </si>
  <si>
    <t>VESTA 180</t>
  </si>
  <si>
    <t>Podnož k jídelnímu stolu VESTA 180 - černá</t>
  </si>
  <si>
    <t>ks</t>
  </si>
  <si>
    <t>KLEO 90</t>
  </si>
  <si>
    <t>Podnož k jídelnímu stolu KLEO 90 - černá</t>
  </si>
  <si>
    <t>Podnož k jídelnímu stolu HERTZ 200 - černá</t>
  </si>
  <si>
    <t>DAKOTA 150</t>
  </si>
  <si>
    <t>Podnož k jídelnímu stolu DAKOTA 150- černá</t>
  </si>
  <si>
    <t>PORTO</t>
  </si>
  <si>
    <t>Podnož k jídelnímu stolu PORTO - černá</t>
  </si>
  <si>
    <t>TOWN 150</t>
  </si>
  <si>
    <t>Podnož k jídelnímu stolu TOWN 150- černá</t>
  </si>
  <si>
    <t>CLEOPATRA</t>
  </si>
  <si>
    <t>Podnož k jídelnímu stolu CLEOPATRA - černá</t>
  </si>
  <si>
    <t>MILANO</t>
  </si>
  <si>
    <t>Podnož k jídelnímu stolu MILANO (set 2 ks) - černá</t>
  </si>
  <si>
    <t>XENA 1</t>
  </si>
  <si>
    <t>Podnož k jídelnímu stolu XENA 1 - černá</t>
  </si>
  <si>
    <t>AFINA</t>
  </si>
  <si>
    <t>Centrální podnož AFINA - černá</t>
  </si>
  <si>
    <t>TORINO</t>
  </si>
  <si>
    <t>Podnož k jídelnímu stolu TORINO - černá</t>
  </si>
  <si>
    <t>TOKYO</t>
  </si>
  <si>
    <t>Podnož k jídelnímu stolu TOKYO (set 4 ks) - černá</t>
  </si>
  <si>
    <t>CALIPSO 90</t>
  </si>
  <si>
    <t>Podnož k jídelnímu stolu CALIPSO 90 - černá</t>
  </si>
  <si>
    <t>FRIDA</t>
  </si>
  <si>
    <t>Podnož k jídelnímu stolu FRIDA - černá</t>
  </si>
  <si>
    <t>FELICIA</t>
  </si>
  <si>
    <t>Podnož k jídelnímu stolu FELICIA - černá</t>
  </si>
  <si>
    <t>OLIVIA 200</t>
  </si>
  <si>
    <t>Podnož k jídelnímu stolu OLIVIA 200- černá</t>
  </si>
  <si>
    <t>B-120</t>
  </si>
  <si>
    <t>Podnož ke kancelářskému stolu B-120 (set 2 ks)- černá</t>
  </si>
  <si>
    <t>B-140</t>
  </si>
  <si>
    <t>Podnož ke kancelářskému stolu B-140 (set 2 ks) - černá</t>
  </si>
  <si>
    <t>DIRECTOR</t>
  </si>
  <si>
    <t>Podnož ke kancelářskému stolu DIRECTOR (set 2 ks) - černá</t>
  </si>
  <si>
    <t>TOKYO COFFEE</t>
  </si>
  <si>
    <t>Podnož ke konferenčnímu stolku TOKYO COFFEE (set 4 ks) - černá</t>
  </si>
  <si>
    <t>CALIPSO COFFEE</t>
  </si>
  <si>
    <t>Podnož ke konferenčnímu stolku CALIPSO COFFEE - černá</t>
  </si>
  <si>
    <t>FELICIA COFFEE</t>
  </si>
  <si>
    <t>Podnož ke konferenčnímu stolku FELICIA COFFEE - černá</t>
  </si>
  <si>
    <t>NOTEBOOK TABLE</t>
  </si>
  <si>
    <t>Odkládací stolek NOTEBOOK TABLE - černá</t>
  </si>
  <si>
    <t>RONDO NOTEBOOK</t>
  </si>
  <si>
    <t>Odkládací stolek RONDO NOTEBOOK - černá</t>
  </si>
  <si>
    <t>NERO NOTEBOOK</t>
  </si>
  <si>
    <t>Odkládací stolek NERO NOTEBOOK - černá</t>
  </si>
  <si>
    <t>MIA COFFEE</t>
  </si>
  <si>
    <t>Podnož ke konferenčnímu stolku MIA COFFEE- černá</t>
  </si>
  <si>
    <t>AFINA/obj</t>
  </si>
  <si>
    <t>Centrální podnož AFINA - dekor na objednání</t>
  </si>
  <si>
    <t>VESTA 150</t>
  </si>
  <si>
    <t>Podnož k jídelnímu stolu VESTA 150 - černá</t>
  </si>
  <si>
    <t>KLEO 120</t>
  </si>
  <si>
    <t>Podnož k jídelnímu stolu KLEO 120 - černá</t>
  </si>
  <si>
    <t>OMEGA</t>
  </si>
  <si>
    <t>Podnož k jídelnímu stolu OMEGA - černá</t>
  </si>
  <si>
    <t>DAKOTA 180</t>
  </si>
  <si>
    <t>Podnož k jídelnímu stolu DAKOTA 180- černá</t>
  </si>
  <si>
    <t>FIONA</t>
  </si>
  <si>
    <t>Podnož k jídelnímu stolu FIONA - černá</t>
  </si>
  <si>
    <t>MIRA 170</t>
  </si>
  <si>
    <t>Podnož k jídelnímu stolu MIRA 170 - černá</t>
  </si>
  <si>
    <t>RINA 120</t>
  </si>
  <si>
    <t>Podnož k jídelnímu stolu RINA 120- černá</t>
  </si>
  <si>
    <t>TOWN 240</t>
  </si>
  <si>
    <t>Podnož k jídelnímu stolu TOWN 240- černá</t>
  </si>
  <si>
    <t>TOWN 275</t>
  </si>
  <si>
    <t>XENA 2</t>
  </si>
  <si>
    <t>Podnož k jídelnímu stolu XENA 2 - černá</t>
  </si>
  <si>
    <t>JAZZ 180</t>
  </si>
  <si>
    <t>Podnož k jídelnímu stolu JAZZ 180 - černá</t>
  </si>
  <si>
    <t>XENA NEW 150</t>
  </si>
  <si>
    <t>Podnož k jídelnímu stolu XENA NEW 150- černá</t>
  </si>
  <si>
    <t>SELENA 150</t>
  </si>
  <si>
    <t>Podnož k jídelnímu stolu SELENA 150- černá</t>
  </si>
  <si>
    <t>NORA 150</t>
  </si>
  <si>
    <t>Podnož k jídelnímu stolu NORA 150 - černá</t>
  </si>
  <si>
    <t>ONIX</t>
  </si>
  <si>
    <t>Podnož k jídelnímu stolu ONIX (set 2 ks) - černá</t>
  </si>
  <si>
    <t>HANA</t>
  </si>
  <si>
    <t>Podnož k jídelnímu stolu HANA (set 2 ks) - černá</t>
  </si>
  <si>
    <t>CALIPSO 120</t>
  </si>
  <si>
    <t>Podnož k jídelnímu stolu CALIPSO 120 - černá</t>
  </si>
  <si>
    <t>FRIDA L</t>
  </si>
  <si>
    <t>Podnož k jídelnímu stolu FRIDA L - černá</t>
  </si>
  <si>
    <t>AFINA DOUBLE</t>
  </si>
  <si>
    <t>Centrální podnož AFINA DOUBLE- černá</t>
  </si>
  <si>
    <t>AFINA DOUBLE/obj</t>
  </si>
  <si>
    <t>Centrální podnož AFINA DOUBLE - dekor na objednání</t>
  </si>
  <si>
    <t>SAFIRA</t>
  </si>
  <si>
    <t>Podnož k jídelnímu stolu SAFIRA - černá</t>
  </si>
  <si>
    <t>B-100</t>
  </si>
  <si>
    <t>Podnož ke kancelářskému stolu B-100 (set 2 ks) - černá</t>
  </si>
  <si>
    <t>B-120 SLIM</t>
  </si>
  <si>
    <t>Podnož ke kancelářskému stolu B-120 SLIM (set 2 ks) - černá</t>
  </si>
  <si>
    <t>B-130</t>
  </si>
  <si>
    <t>Podnož ke kancelářskému stolu B-130 (set 2 ks) - černá</t>
  </si>
  <si>
    <t>B-150</t>
  </si>
  <si>
    <t>Podnož ke kancelářskému stolu B-150 (set 2 ks) - černá</t>
  </si>
  <si>
    <t>DUET</t>
  </si>
  <si>
    <t>Podnož ke kancelářskému stolu DUET (set 2 ks) - černá</t>
  </si>
  <si>
    <t>SPARTA</t>
  </si>
  <si>
    <t>Podnož ke kancelářskému stolu SPARTA (set 2 ks) - černá</t>
  </si>
  <si>
    <t>SITARO NOTEBOOK</t>
  </si>
  <si>
    <t>Odkládací stolek SITARO NOTEBOOK - černá</t>
  </si>
  <si>
    <t>HAVANA TV TABLE</t>
  </si>
  <si>
    <t>Konsolové nohy HAVANA TV TABLE - černá</t>
  </si>
  <si>
    <t>ONIX COFFEE</t>
  </si>
  <si>
    <t>Podnož ke konferenčnímu stolku ONIX COFFEE (set 2 ks) - černá</t>
  </si>
  <si>
    <t>HANA COFFEE</t>
  </si>
  <si>
    <t>Podnož ke konferenčnímu stolku HANA COFFEE (set 2 ks) - černá</t>
  </si>
  <si>
    <t>PATTY COFFEE</t>
  </si>
  <si>
    <t>Podnož ke konferenčnímu stolku PATTY COFFEE - černá</t>
  </si>
  <si>
    <t>PATRICIA COFFEE</t>
  </si>
  <si>
    <t>Podnož ke konferenčnímu stolku PATRICIA COFFEE - černá</t>
  </si>
  <si>
    <t>FELICIA CONSOLE</t>
  </si>
  <si>
    <t>SLIM NOTEBOOK</t>
  </si>
  <si>
    <t>Odkládací stolek SLIM NOTEBOOK - černá</t>
  </si>
  <si>
    <t>MONA NOTEBOOK</t>
  </si>
  <si>
    <t>Odkládací stolek MONA NOTEBOOK - černá</t>
  </si>
  <si>
    <t>XENA BAR 600</t>
  </si>
  <si>
    <t>Podnož barová XENA BAR 600 - černá</t>
  </si>
  <si>
    <t>FELICIA BAR</t>
  </si>
  <si>
    <t>Podnož barová FELICIA BAR - černá</t>
  </si>
  <si>
    <t>DOLORES 130</t>
  </si>
  <si>
    <t>Podnož barová DOLORES 130 - černá</t>
  </si>
  <si>
    <t>MIA CONSOLE</t>
  </si>
  <si>
    <t>Konsolové nohy MIA CONSOLE- černá</t>
  </si>
  <si>
    <t>BRISTOL</t>
  </si>
  <si>
    <t>Konsolové nohy BRISTOL - černá</t>
  </si>
  <si>
    <t>HAVANA CHEST</t>
  </si>
  <si>
    <t>Konsolové nohy HAVANA CHEST - černá</t>
  </si>
  <si>
    <t>HAVANA BEDSIDE</t>
  </si>
  <si>
    <t>Konsolové nohy HAVANA BEDSIDE - černá</t>
  </si>
  <si>
    <t>OLIVIA FLEXI</t>
  </si>
  <si>
    <t>Podnož roztažitelná OLIVIA Extend 160-220</t>
  </si>
  <si>
    <t>PORTO COFFEE</t>
  </si>
  <si>
    <t>Podnož ke konferenčnímu stolu PORTO COFFEE - černá</t>
  </si>
  <si>
    <t>RODOS</t>
  </si>
  <si>
    <t>Podnož k jídelnímu stolu RODOS - černá</t>
  </si>
  <si>
    <t>FUSION RONDO 3</t>
  </si>
  <si>
    <t>Podnož k jídelnímu stolu FUSION RONDO 3 - černá</t>
  </si>
  <si>
    <t>HORECA 370</t>
  </si>
  <si>
    <t>Centrální podnož HORECA 370 - černá</t>
  </si>
  <si>
    <t>HORECA 490</t>
  </si>
  <si>
    <t>Centrální podnož HORECA 490 - černá</t>
  </si>
  <si>
    <t>RIVIERA</t>
  </si>
  <si>
    <t>Centrální podnož RIVIERA - černá</t>
  </si>
  <si>
    <t>RODOS COFFEE</t>
  </si>
  <si>
    <t>Podnož ke konferenčnímu stolu RODOS COFFEE - černá</t>
  </si>
  <si>
    <t>FERRO</t>
  </si>
  <si>
    <t>Podnož ke konferenčnímu stolu FERRO - černá</t>
  </si>
  <si>
    <t>STENDER 120</t>
  </si>
  <si>
    <t>Stojan na šaty STENDER 120 - černá</t>
  </si>
  <si>
    <t>FOLDING</t>
  </si>
  <si>
    <t>Mobilní sklopná podnož FOLDING - černá</t>
  </si>
  <si>
    <t>TOSCANA</t>
  </si>
  <si>
    <t>Podnož k jídelnímu stolu TOSCANA- černá</t>
  </si>
  <si>
    <t>HORECA BAR</t>
  </si>
  <si>
    <t>Centrální podnož HORECA BAR- černá</t>
  </si>
  <si>
    <t>HORECA DOUBLE</t>
  </si>
  <si>
    <t>Centrální podnož HORECA DOUBLE- černá</t>
  </si>
  <si>
    <t>RIVIERA BAR</t>
  </si>
  <si>
    <t>Centrální podnož RIVIERA BAR- černá</t>
  </si>
  <si>
    <t>TEREZA</t>
  </si>
  <si>
    <t>Centrální podnož TEREZA - černá</t>
  </si>
  <si>
    <t>EASY</t>
  </si>
  <si>
    <t>Podnož k jídelnímu stolu EASY (set 4 ks) - černá</t>
  </si>
  <si>
    <t>FUSION RONDO 4</t>
  </si>
  <si>
    <t>Podnož k jídelnímu stolu FUSION RONDO 4 - černá</t>
  </si>
  <si>
    <t>OLIVIA 320</t>
  </si>
  <si>
    <t>Podnož k jídelnímu stolu OLIVIA 320 - černá</t>
  </si>
  <si>
    <t>OLIVIA 140</t>
  </si>
  <si>
    <t>Podnož k jídelnímu stolu OLIVIA  140 - černá</t>
  </si>
  <si>
    <t>TRENTO</t>
  </si>
  <si>
    <t>Podnož k jídelnímu stolu TRENTO- černá</t>
  </si>
  <si>
    <t>Podnož k jídelnímu stolu HERTZ 250- černá</t>
  </si>
  <si>
    <t>EASY COFFEE</t>
  </si>
  <si>
    <t>Podnož ke konferenčnímu stolku EASY COFFEE (set 4 ks) - černá</t>
  </si>
  <si>
    <t>MIA COFFEE MINI</t>
  </si>
  <si>
    <t>Podnož ke konferenčnímu stolku MIA COFFEE MINI- černá</t>
  </si>
  <si>
    <t>FLAKE BIG</t>
  </si>
  <si>
    <t>Podnož ke konferenčnímu stolku FLAKE BIG LEG - černá</t>
  </si>
  <si>
    <t>FLAKE SMALL</t>
  </si>
  <si>
    <t>Podnož ke konferenčnímu stolku FLAKE SMALL LEG - černá</t>
  </si>
  <si>
    <t>OSAKA COFFEE</t>
  </si>
  <si>
    <t>Podnož ke konferenčnímu stolku OSAKA COFFEE- černá</t>
  </si>
  <si>
    <t>MIRAX</t>
  </si>
  <si>
    <t>Odkládací stolek MIRAX - černá</t>
  </si>
  <si>
    <t>ENZO</t>
  </si>
  <si>
    <t>Podnož ke kancelářskému stolu ENZO (set 2 ks) - černá</t>
  </si>
  <si>
    <t>AKITA</t>
  </si>
  <si>
    <t>Podnož ke kancelářskému stolu AKITA - černá</t>
  </si>
  <si>
    <t>AKITA ANEXA</t>
  </si>
  <si>
    <t>Podnož ke kancelářskému stolu AKITA ANEXA- černá</t>
  </si>
  <si>
    <t>AKITA CONFERENCE</t>
  </si>
  <si>
    <t>Podnož ke kancelářskému stolu AKITA CONFERENCE- černá</t>
  </si>
  <si>
    <t>AKITA TWIN</t>
  </si>
  <si>
    <t>Podnož ke kancelářskému stolu AKITA TWIN- černá</t>
  </si>
  <si>
    <t>ARKI</t>
  </si>
  <si>
    <t>Podnož ke kancelářskému stolu ARKI- černá</t>
  </si>
  <si>
    <t>ARKI ANEXA</t>
  </si>
  <si>
    <t>Podnož ke kancelářskému stolu ARKI ANEXA- černá</t>
  </si>
  <si>
    <t>ARKI CONFERENCE</t>
  </si>
  <si>
    <t>Podnož ke kancelářskému stolu ARKI CONFERENCE- černá</t>
  </si>
  <si>
    <t>ARKI TWIN</t>
  </si>
  <si>
    <t>Podnož ke kancelářskému stolu ARKI TWIN- černá</t>
  </si>
  <si>
    <t>KUBE</t>
  </si>
  <si>
    <t>Podnož ke kancelářskému stolu KUBE- černá</t>
  </si>
  <si>
    <t>KUBE ANEXA</t>
  </si>
  <si>
    <t>Podnož ke kancelářskému stolu KUBE ANEXA- černá</t>
  </si>
  <si>
    <t>KUBE CONFERENCE</t>
  </si>
  <si>
    <t>Podnož ke kancelářskému stolu KUBE CONFERENCE- černá</t>
  </si>
  <si>
    <t>KUBE TWIN</t>
  </si>
  <si>
    <t>Podnož ke kancelářskému stolu KUBE TWIN- černá</t>
  </si>
  <si>
    <t>MITAKA</t>
  </si>
  <si>
    <t>Podnož ke kancelářskému stolu MITAKA - černá</t>
  </si>
  <si>
    <t>MITAKA ANEXA</t>
  </si>
  <si>
    <t>Podnož ke kancelářskému stolu MITAKA ANEXA- černá</t>
  </si>
  <si>
    <t>SAGA ANEXA</t>
  </si>
  <si>
    <t>Podnož ke kancelářskému stolu SAGA ANEXA- černá</t>
  </si>
  <si>
    <t>SAKURA ANEXA</t>
  </si>
  <si>
    <t>Podnož ke kancelářskému stolu SAKURA ANEXA- černá</t>
  </si>
  <si>
    <t>MITAKA CONFERENCE</t>
  </si>
  <si>
    <t>Podnož ke kancelářskému stolu MITAKA CONFERENCE- černá</t>
  </si>
  <si>
    <t>SAGA CONFERENCE</t>
  </si>
  <si>
    <t>Podnož ke kancelářskému stolu SAGA CONFERENCE- černá</t>
  </si>
  <si>
    <t>SAKURA CONFERENCE</t>
  </si>
  <si>
    <t>Podnož ke kancelářskému stolu SAKURA CONFERENCE- černá</t>
  </si>
  <si>
    <t>MITAKA TWIN</t>
  </si>
  <si>
    <t>Podnož ke kancelářskému stolu MITAKA TWIN- černá</t>
  </si>
  <si>
    <t>SAGA TWIN</t>
  </si>
  <si>
    <t>Podnož ke kancelářskému stolu SAGA TWIN- černá</t>
  </si>
  <si>
    <t>SAKURA TWIN</t>
  </si>
  <si>
    <t>Podnož ke kancelářskému stolu SAKURA TWIN- černá</t>
  </si>
  <si>
    <t>OFFICE ADAM</t>
  </si>
  <si>
    <t>Podnož ke kancelářskému stolu OFFICE ADAM- černá</t>
  </si>
  <si>
    <t>OFFICE DOBLO</t>
  </si>
  <si>
    <t>Podnož ke kancelářskému stolu OFFICE DOBLO- černá</t>
  </si>
  <si>
    <t>SAKURA</t>
  </si>
  <si>
    <t>Podnož ke kancelářskému stolu SAKURA - černá</t>
  </si>
  <si>
    <t>SAGA</t>
  </si>
  <si>
    <t>Podnož ke kancelářskému stolu SAGA - černá</t>
  </si>
  <si>
    <t>FUSION 200</t>
  </si>
  <si>
    <t>Podnož ke kancelářskému stolu FUSION 200- černá</t>
  </si>
  <si>
    <t>FUSION 200 + BOX</t>
  </si>
  <si>
    <t>Podnož ke kancelářskému stolu FUSION 200 BOX- černá</t>
  </si>
  <si>
    <t>FUSION 80 CENTER</t>
  </si>
  <si>
    <t>Podnož ke kancelářskému stolu FUSION 80 CENTER- černá</t>
  </si>
  <si>
    <t>FUSION 80 CORNER</t>
  </si>
  <si>
    <t>Podnož ke kancelářskému stolu FUSION 80 CORNER- černá</t>
  </si>
  <si>
    <t>OLIVIA R</t>
  </si>
  <si>
    <t>Podnož k rozkládacímu stolu OLIVIA R - černá</t>
  </si>
  <si>
    <t>OLIVIA R 200</t>
  </si>
  <si>
    <t>Podnož k rozkládacímu stolu OLIVIA R 200 - černá</t>
  </si>
  <si>
    <t>DARIO 180</t>
  </si>
  <si>
    <t>Podnož k rozkládacímu stolu DARIO 180 - černá</t>
  </si>
  <si>
    <t>MADISON</t>
  </si>
  <si>
    <t>Podnož k rozkládacímu stolu MADISON - černá</t>
  </si>
  <si>
    <t>DARIO</t>
  </si>
  <si>
    <t>Podnož k rozkládacímu stolu DARIO - černá</t>
  </si>
  <si>
    <t>ROMEO COFFEE</t>
  </si>
  <si>
    <t>Podnož ke konferenčnímu stolku ROMEO COFFEE (set 2 ks) - černá</t>
  </si>
  <si>
    <t>VESTA 180/obj</t>
  </si>
  <si>
    <t>KLEO 90/obj</t>
  </si>
  <si>
    <t>DAKOTA 150/obj</t>
  </si>
  <si>
    <t>PORTO/obj</t>
  </si>
  <si>
    <t>Podnož k jídelnímu stolu PORTO - dekor na objednání</t>
  </si>
  <si>
    <t>TOWN 150/obj</t>
  </si>
  <si>
    <t>CLEOPATRA/obj</t>
  </si>
  <si>
    <t>Podnož k jídelnímu stolu CLEOPATRA - dekor na objednání</t>
  </si>
  <si>
    <t>MILANO/obj</t>
  </si>
  <si>
    <t>Podnož k jídelnímu stolu MILANO (set 2 ks) - dekor na objednání</t>
  </si>
  <si>
    <t>XENA 1/obj</t>
  </si>
  <si>
    <t>Podnož k jídelnímu stolu XENA 1 - dekor na objednání</t>
  </si>
  <si>
    <t>TORINO/obj</t>
  </si>
  <si>
    <t>Podnož k jídelnímu stolu TORINO - dekor na objednání</t>
  </si>
  <si>
    <t>TOKYO /obj</t>
  </si>
  <si>
    <t>Podnož k jídelnímu stolu TOKYO (set 4 ks) - dekor na objednání</t>
  </si>
  <si>
    <t>CALIPSO 90/obj</t>
  </si>
  <si>
    <t>FRIDA/obj</t>
  </si>
  <si>
    <t>Podnož k jídelnímu stolu FRIDA - dekor na objednání</t>
  </si>
  <si>
    <t>FELICIA/obj</t>
  </si>
  <si>
    <t>Podnož k jídelnímu stolu FELICIA - dekor na objednání</t>
  </si>
  <si>
    <t>OLIVIA 200/obj</t>
  </si>
  <si>
    <t>B-120/obj</t>
  </si>
  <si>
    <t>Podnož ke kancelářskému stolu B-120 (set 2 ks) - dekor na objednání</t>
  </si>
  <si>
    <t>B-140/obj</t>
  </si>
  <si>
    <t>Podnož ke kancelářskému stolu B-140 (set 2 ks) - dekor na objednání</t>
  </si>
  <si>
    <t>DIRECTOR/obj</t>
  </si>
  <si>
    <t>Podnož ke kancelářskému stolu DIRECTOR (set 2 ks) - dekor na objednání</t>
  </si>
  <si>
    <t>TOKYO COFFEE/obj</t>
  </si>
  <si>
    <t>Podnož ke konferenčnímu stolku TOKYO COFFEE (set 4 ks) - dekor na objednání</t>
  </si>
  <si>
    <t>CALIPSO COFFEE/obj</t>
  </si>
  <si>
    <t>Podnož ke konferenčnímu stolku CALIPSO COFFEE - dekor na objednání</t>
  </si>
  <si>
    <t>FELICIA COFFEE/obj</t>
  </si>
  <si>
    <t>Podnož ke konferenčnímu stolku FELICIA COFFEE - dekor na objednání</t>
  </si>
  <si>
    <t>NOTEBOOK TABLE/obj</t>
  </si>
  <si>
    <t>Odkládací stolek NOTEBOOK TABLE - dekor na objednání</t>
  </si>
  <si>
    <t>RONDO NOTEBOOK/obj</t>
  </si>
  <si>
    <t>Odkládací stolek RONDO NOTEBOOK - dekor na objednání</t>
  </si>
  <si>
    <t>NERO NOTEBOOK/obj</t>
  </si>
  <si>
    <t>Odkládací stolek NERO NOTEBOOK - dekor na objednání</t>
  </si>
  <si>
    <t>MIA COFFEE/obj</t>
  </si>
  <si>
    <t>Podnož ke konferenčnímu stolku MIA COFFEE- dekor na objednání</t>
  </si>
  <si>
    <t>VESTA 150/obj</t>
  </si>
  <si>
    <t>KLEO 120/obj</t>
  </si>
  <si>
    <t>OMEGA/obj</t>
  </si>
  <si>
    <t>Podnož k jídelnímu stolu OMEGA - dekor na objednání</t>
  </si>
  <si>
    <t>DAKOTA 180/obj</t>
  </si>
  <si>
    <t>FIONA/obj</t>
  </si>
  <si>
    <t>Podnož k jídelnímu stolu FIONA - dekor na objednání</t>
  </si>
  <si>
    <t>MIRA 170/obj</t>
  </si>
  <si>
    <t>RINA 120/obj</t>
  </si>
  <si>
    <t>TOWN 240/obj</t>
  </si>
  <si>
    <t>TOWN 275/obj</t>
  </si>
  <si>
    <t>TOWN 180</t>
  </si>
  <si>
    <t>Podnož k jídelnímu  stolu TOWN 180 - černá</t>
  </si>
  <si>
    <t>XENA 2/obj</t>
  </si>
  <si>
    <t>Podnož k jídelnímu stolu XENA 2 - dekor na objednání</t>
  </si>
  <si>
    <t>JAZZ 180/obj</t>
  </si>
  <si>
    <t>XENA NEW 150/obj</t>
  </si>
  <si>
    <t>SELENA 150/obj</t>
  </si>
  <si>
    <t>NORA 150/obj</t>
  </si>
  <si>
    <t>TOWN 180/obj.</t>
  </si>
  <si>
    <t>TARO</t>
  </si>
  <si>
    <t>TARO/obj</t>
  </si>
  <si>
    <t>AKITA/obj.</t>
  </si>
  <si>
    <t>ROMEO COFFEE/obj</t>
  </si>
  <si>
    <t>Podnož ke konferenčnímu stolku ROMEO COFFEE (set 2 ks) -dekor na objednání</t>
  </si>
  <si>
    <t>DARIO/obj.</t>
  </si>
  <si>
    <t>DARIO 180/obj.</t>
  </si>
  <si>
    <t>MADISON/obj.</t>
  </si>
  <si>
    <t>OLIVIA R/obj</t>
  </si>
  <si>
    <t>Podnož k rozkládacímu stolu OLIVIA R - dekor na objednání</t>
  </si>
  <si>
    <t>OLIVIA R 200/obj</t>
  </si>
  <si>
    <t>FUSION 80 CORNER/obj</t>
  </si>
  <si>
    <t>FUSION 80 CENTER/obj</t>
  </si>
  <si>
    <t>FUSION 200 BOX/obj</t>
  </si>
  <si>
    <t>FUSION 200/obj</t>
  </si>
  <si>
    <t>ONIX/obj</t>
  </si>
  <si>
    <t>Podnož k jídelnímu stolu ONIX (set 2 ks) - dekor na objednání</t>
  </si>
  <si>
    <t>HANA/obj</t>
  </si>
  <si>
    <t>Podnož k jídelnímu stolu HANA (set 2 ks) - dekor na objednání</t>
  </si>
  <si>
    <t>CALIPSO 120/obj</t>
  </si>
  <si>
    <t>SAGA/obj</t>
  </si>
  <si>
    <t>FRIDA L/obj</t>
  </si>
  <si>
    <t>Podnož k jídelnímu stolu FRIDA L - dekor na objednání</t>
  </si>
  <si>
    <t>SAKURA/obj</t>
  </si>
  <si>
    <t>OFFICE DOBLO/obj</t>
  </si>
  <si>
    <t>OFFICE ADAM/obj</t>
  </si>
  <si>
    <t>SAFIRA/obj</t>
  </si>
  <si>
    <t>Podnož k jídelnímu stolu SAFIRA - dekor na objednání</t>
  </si>
  <si>
    <t>B-100/obj</t>
  </si>
  <si>
    <t>Podnož ke kancelářskému stolu B-100 (set 2 ks) - dekor na objednání</t>
  </si>
  <si>
    <t>B-120 SLIM/obj</t>
  </si>
  <si>
    <t>Podnož ke kancelářskému stolu B-120 SLIM (set 2 ks) - dekor na objednání</t>
  </si>
  <si>
    <t>SAKURA TWIN/obj</t>
  </si>
  <si>
    <t>B-130/obj</t>
  </si>
  <si>
    <t>Podnož ke kancelářskému stolu B-130 (set 2 ks) - dekor na objednání</t>
  </si>
  <si>
    <t>B-150/obj</t>
  </si>
  <si>
    <t>Podnož ke kancelářskému stolu B-150 (set 2 ks) - dekor na objednání</t>
  </si>
  <si>
    <t>MITAKA TWIN/obj</t>
  </si>
  <si>
    <t>DUET/obj</t>
  </si>
  <si>
    <t>Podnož ke kancelářskému stolu DUET (set 2 ks) - dekor na objednání</t>
  </si>
  <si>
    <t>SAKURA CONFERENCE/obj</t>
  </si>
  <si>
    <t>SPARTA/obj</t>
  </si>
  <si>
    <t>Podnož ke kancelářskému stolu SPARTA (set 2 ks) - dekor na objednání</t>
  </si>
  <si>
    <t>SITARO NOTEBOOK/obj</t>
  </si>
  <si>
    <t>Odkládací stolek SITARO NOTEBOOK - dekor na objednání</t>
  </si>
  <si>
    <t>HAVANA TV TABLE/obj</t>
  </si>
  <si>
    <t>Konsolové nohy HAVANA TV TABLE - dekor na objednání</t>
  </si>
  <si>
    <t>SAGA TWIN/obj</t>
  </si>
  <si>
    <t>ONIX COFFEE /obj</t>
  </si>
  <si>
    <t>Podnož ke konferenčnímu stolku ONIX COFFEE (set 2 ks) - dekor na objednání</t>
  </si>
  <si>
    <t>HANA COFFEE/obj</t>
  </si>
  <si>
    <t>Podnož ke konferenčnímu stolku HANA COFFEE (set 2 ks) - dekor na objednání</t>
  </si>
  <si>
    <t>SAGA CONFERENCE/obj</t>
  </si>
  <si>
    <t>PATTY COFFEE/obj</t>
  </si>
  <si>
    <t>Podnož ke konferenčnímu stolku PATTY COFFEE - dekor na objednání</t>
  </si>
  <si>
    <t>MITAKA CONFERENCE/obj</t>
  </si>
  <si>
    <t>PATRICIA COFFEE/obj</t>
  </si>
  <si>
    <t>Podnož ke konferenčnímu stolku PATRICIA COFFEE - dekor na objednání</t>
  </si>
  <si>
    <t>SAKURA ANEXA/obj</t>
  </si>
  <si>
    <t>FELICIA CONSOLE/obj</t>
  </si>
  <si>
    <t>SAGA ANEXA/obj</t>
  </si>
  <si>
    <t>MITAKA ANEXA/obj</t>
  </si>
  <si>
    <t>MITAKA/obj</t>
  </si>
  <si>
    <t>SLIM NOTEBOOK/obj</t>
  </si>
  <si>
    <t>Odkládací stolek SLIM NOTEBOOK - dekor na objednání</t>
  </si>
  <si>
    <t>KUBE TWIN/obj</t>
  </si>
  <si>
    <t>MONA NOTEBOOK/obj</t>
  </si>
  <si>
    <t>Odkládací stolek MONA NOTEBOOK - dekor na objednání</t>
  </si>
  <si>
    <t>KUBE CONFERENCE/obj</t>
  </si>
  <si>
    <t>XENA BAR 600/obj</t>
  </si>
  <si>
    <t>Podnož barová XENA BAR 600 - dekor na objednání</t>
  </si>
  <si>
    <t>KUBE ANEXA/obj</t>
  </si>
  <si>
    <t>FELICIA BAR/obj</t>
  </si>
  <si>
    <t>Podnož barová FELICIA BAR - dekor na objednání</t>
  </si>
  <si>
    <t>KUBE/obj</t>
  </si>
  <si>
    <t>ARKI TWIN/obj</t>
  </si>
  <si>
    <t>ARKI CONFERENCE/obj</t>
  </si>
  <si>
    <t>ARKI ANEXA/obj</t>
  </si>
  <si>
    <t>ARKI/obj</t>
  </si>
  <si>
    <t>DOLORES 130/obj</t>
  </si>
  <si>
    <t>AKITA TWIN/obj</t>
  </si>
  <si>
    <t>MIA CONSOLE/obj</t>
  </si>
  <si>
    <t>Konsolové nohy MIA CONSOLE-  dekor na objednání</t>
  </si>
  <si>
    <t>AKITA CONFERENCE/obj</t>
  </si>
  <si>
    <t>BRISTOL/obj</t>
  </si>
  <si>
    <t>Konsolové nohy BRISTOL - dekor na objednání</t>
  </si>
  <si>
    <t>AKITA ANEXA/obj</t>
  </si>
  <si>
    <t>ENZO/obj</t>
  </si>
  <si>
    <t>Podnož ke kancelářskému stolu ENZO (set 2 ks) - dekor na objednání</t>
  </si>
  <si>
    <t>HAVANA CHEST/obj</t>
  </si>
  <si>
    <t>Konsolové nohy HAVANA CHEST - dekor na objednání</t>
  </si>
  <si>
    <t>HAVANA BEDSIDE/obj</t>
  </si>
  <si>
    <t>Konsolové nohy HAVANA BEDSIDE - dekor na objednání</t>
  </si>
  <si>
    <t>MIRAX/obj</t>
  </si>
  <si>
    <t>Odkládací stolek MIRAX - dekor na objednání</t>
  </si>
  <si>
    <t>OSAKA COFFEE/obj</t>
  </si>
  <si>
    <t>Podnož ke konferenčnímu stolku OSAKA COFFEE- dekor na objednání</t>
  </si>
  <si>
    <t>MIA COFFEE MINI/obj</t>
  </si>
  <si>
    <t>Podnož ke konferenčnímu stolku MIA COFFEE MINI- dekor na objednání</t>
  </si>
  <si>
    <t>FLAKE SMALL/obj</t>
  </si>
  <si>
    <t>Podnož ke konferenčnímu stolku FLAKE SMALL LEG - dekor na objednání</t>
  </si>
  <si>
    <t>FLAKE BIG/obj</t>
  </si>
  <si>
    <t>Podnož ke konferenčnímu stolku FLAKE BIG LEG - dekor na objednání</t>
  </si>
  <si>
    <t>EASY COFFEE/obj</t>
  </si>
  <si>
    <t>Podnož ke konferenčnímu stolku EASY COFFEE (set 4 ks) -dekor na objednání</t>
  </si>
  <si>
    <t>TRENTO/obj</t>
  </si>
  <si>
    <t>Podnož k jídelnímu stolu TRENTO- dekor na objednání</t>
  </si>
  <si>
    <t>OLIVIA  140/obj</t>
  </si>
  <si>
    <t>OLIVIA 320/obj</t>
  </si>
  <si>
    <t>FUSION RONDO 4/obj</t>
  </si>
  <si>
    <t>EASY/obj</t>
  </si>
  <si>
    <t>Podnož k jídelnímu stolu EASY (set 4 ks) - dekor na objednání</t>
  </si>
  <si>
    <t>TEREZA/obj</t>
  </si>
  <si>
    <t>RIVIERA BAR/obj</t>
  </si>
  <si>
    <t>HORECA DOUBLE/obj</t>
  </si>
  <si>
    <t>Centrální podnož HORECA DOUBLE- dekor na objednání</t>
  </si>
  <si>
    <t>HORECA BAR/obj</t>
  </si>
  <si>
    <t>TOSCANA/obj</t>
  </si>
  <si>
    <t>Podnož k jídelnímu stolu TOSCANA- dekor na objednání</t>
  </si>
  <si>
    <t>OLIVIA FLEXI/obj</t>
  </si>
  <si>
    <t>FOLDING/obj</t>
  </si>
  <si>
    <t>PORTO COFFEE/obj</t>
  </si>
  <si>
    <t>Podnož ke konferenčnímu stolu PORTO COFFEE - dekor na objednání</t>
  </si>
  <si>
    <t>STENDER 120/obj</t>
  </si>
  <si>
    <t>RODOS/obj</t>
  </si>
  <si>
    <t>Podnož k jídelnímu stolu RODOS - dekor na objednání</t>
  </si>
  <si>
    <t>RODOS COFFEE/obj</t>
  </si>
  <si>
    <t>Podnož ke konferenčnímu stolu RODOS COFFEE - dekor na objednání</t>
  </si>
  <si>
    <t>FUSION RONDO 3/obj</t>
  </si>
  <si>
    <t>RIVIERA/obj</t>
  </si>
  <si>
    <t>Centrální podnož RIVIERA - dekor na objednání</t>
  </si>
  <si>
    <t>HORECA 490/obj</t>
  </si>
  <si>
    <t>Centrální podnož HORECA 490 - dekor na objednání</t>
  </si>
  <si>
    <t>HORECA 370/obj</t>
  </si>
  <si>
    <t>Centrální podnož HORECA 370 - dekor na objednání</t>
  </si>
  <si>
    <t>FERRO/obj.</t>
  </si>
  <si>
    <t>Podnož ke konferenčnímu stolu FERRO - dekor na objednání</t>
  </si>
  <si>
    <t>název 1</t>
  </si>
  <si>
    <t>S - skladový program = expedice do 24 hodin</t>
  </si>
  <si>
    <t>O- na objednání, termín dodání cca 6 týdnů</t>
  </si>
  <si>
    <t>doporučené určení</t>
  </si>
  <si>
    <t>skladová dostupnost</t>
  </si>
  <si>
    <t>strana v katalogu</t>
  </si>
  <si>
    <t>Reg. Číslo</t>
  </si>
  <si>
    <t>Prodejní množství</t>
  </si>
  <si>
    <t>MJ</t>
  </si>
  <si>
    <t>Základní prodejní cena/MJ bez DPH</t>
  </si>
  <si>
    <t>O</t>
  </si>
  <si>
    <t>centrální podnož</t>
  </si>
  <si>
    <t>Centrální podnož TEREZA - dekor na objednání</t>
  </si>
  <si>
    <t>Centrální podnož RIVIERA BAR- dekor na objednání</t>
  </si>
  <si>
    <t>Centrální podnož HORECA BAR - dekor na objednání</t>
  </si>
  <si>
    <t>Odkládací stolek TARO- černá</t>
  </si>
  <si>
    <t>Odkládací stolek TARO- dekor na objednání</t>
  </si>
  <si>
    <t>S</t>
  </si>
  <si>
    <t>36</t>
  </si>
  <si>
    <t>37</t>
  </si>
  <si>
    <t>49</t>
  </si>
  <si>
    <t>38</t>
  </si>
  <si>
    <t>78</t>
  </si>
  <si>
    <t>77</t>
  </si>
  <si>
    <t>44</t>
  </si>
  <si>
    <t>79</t>
  </si>
  <si>
    <t>set</t>
  </si>
  <si>
    <t>NOVINKA</t>
  </si>
  <si>
    <t>34</t>
  </si>
  <si>
    <t>33</t>
  </si>
  <si>
    <t>35</t>
  </si>
  <si>
    <t>76</t>
  </si>
  <si>
    <t>rozkládací</t>
  </si>
  <si>
    <t>56</t>
  </si>
  <si>
    <t>sklopná podnož</t>
  </si>
  <si>
    <t>konsolové nohy</t>
  </si>
  <si>
    <t>57</t>
  </si>
  <si>
    <t>60</t>
  </si>
  <si>
    <t>58</t>
  </si>
  <si>
    <t>52</t>
  </si>
  <si>
    <t>59</t>
  </si>
  <si>
    <t>85</t>
  </si>
  <si>
    <t>konferenční stolky</t>
  </si>
  <si>
    <t>61</t>
  </si>
  <si>
    <t>ostatní</t>
  </si>
  <si>
    <t>53</t>
  </si>
  <si>
    <t>54</t>
  </si>
  <si>
    <t>55</t>
  </si>
  <si>
    <t>jídelní stoly</t>
  </si>
  <si>
    <t>19</t>
  </si>
  <si>
    <t>Podnož k jídelnímu stolu TOWN 275- černá</t>
  </si>
  <si>
    <t>kancelářské stoly</t>
  </si>
  <si>
    <t>104</t>
  </si>
  <si>
    <t>88</t>
  </si>
  <si>
    <t>96</t>
  </si>
  <si>
    <t>97</t>
  </si>
  <si>
    <t>102</t>
  </si>
  <si>
    <t>103</t>
  </si>
  <si>
    <t>94</t>
  </si>
  <si>
    <t>95</t>
  </si>
  <si>
    <t>100</t>
  </si>
  <si>
    <t>98</t>
  </si>
  <si>
    <t>90</t>
  </si>
  <si>
    <t>91</t>
  </si>
  <si>
    <t>99</t>
  </si>
  <si>
    <t>101</t>
  </si>
  <si>
    <t>89</t>
  </si>
  <si>
    <t>92</t>
  </si>
  <si>
    <t>93</t>
  </si>
  <si>
    <t>41</t>
  </si>
  <si>
    <t>80</t>
  </si>
  <si>
    <t>40</t>
  </si>
  <si>
    <t>46</t>
  </si>
  <si>
    <t>48</t>
  </si>
  <si>
    <t>42</t>
  </si>
  <si>
    <t>43</t>
  </si>
  <si>
    <t>47</t>
  </si>
  <si>
    <t>39</t>
  </si>
  <si>
    <t>45</t>
  </si>
  <si>
    <t>81</t>
  </si>
  <si>
    <t>82</t>
  </si>
  <si>
    <t>odkládací stolky</t>
  </si>
  <si>
    <t>51</t>
  </si>
  <si>
    <t>50</t>
  </si>
  <si>
    <t>83</t>
  </si>
  <si>
    <t>84</t>
  </si>
  <si>
    <t>Podnož k jídelnímu stolu FELICIA CONSOLE - černá</t>
  </si>
  <si>
    <t>Podnož k jídelnímu stolu FELICIA CONSOLE - dekor na objednání</t>
  </si>
  <si>
    <t>75</t>
  </si>
  <si>
    <t>barové podnože</t>
  </si>
  <si>
    <t>74</t>
  </si>
  <si>
    <t>9</t>
  </si>
  <si>
    <t>8</t>
  </si>
  <si>
    <t>29</t>
  </si>
  <si>
    <t>14</t>
  </si>
  <si>
    <t>10</t>
  </si>
  <si>
    <t>12</t>
  </si>
  <si>
    <t>18</t>
  </si>
  <si>
    <t>24</t>
  </si>
  <si>
    <t>22</t>
  </si>
  <si>
    <t>20</t>
  </si>
  <si>
    <t>26</t>
  </si>
  <si>
    <t>28</t>
  </si>
  <si>
    <t>25</t>
  </si>
  <si>
    <t>32</t>
  </si>
  <si>
    <t>63</t>
  </si>
  <si>
    <t>13</t>
  </si>
  <si>
    <t>11</t>
  </si>
  <si>
    <t>68</t>
  </si>
  <si>
    <t>66</t>
  </si>
  <si>
    <t>69</t>
  </si>
  <si>
    <t>67</t>
  </si>
  <si>
    <t>21</t>
  </si>
  <si>
    <t>23</t>
  </si>
  <si>
    <t>65</t>
  </si>
  <si>
    <t>16</t>
  </si>
  <si>
    <t>17</t>
  </si>
  <si>
    <t>27</t>
  </si>
  <si>
    <t>64</t>
  </si>
  <si>
    <t>73</t>
  </si>
  <si>
    <t>72</t>
  </si>
  <si>
    <t>-</t>
  </si>
  <si>
    <t>OPTIMÁLNÍ                                       rozměr desky</t>
  </si>
  <si>
    <t>MINIMÁLNÍ                                           rozměr desky</t>
  </si>
  <si>
    <t>MAXIMÁLNÍ              rozměr desky</t>
  </si>
  <si>
    <t>1800x900</t>
  </si>
  <si>
    <t>1700x900</t>
  </si>
  <si>
    <t>2000x1000</t>
  </si>
  <si>
    <t>1500x800</t>
  </si>
  <si>
    <t>1200x700</t>
  </si>
  <si>
    <t>1600x850</t>
  </si>
  <si>
    <t>Ø 900</t>
  </si>
  <si>
    <t>Ø 770</t>
  </si>
  <si>
    <t>Ø 1000</t>
  </si>
  <si>
    <t>Ø 1000 (3 nohy) 1000x1000 (4 nohy)</t>
  </si>
  <si>
    <t>1500x600</t>
  </si>
  <si>
    <t>1900x900</t>
  </si>
  <si>
    <t>1800x800</t>
  </si>
  <si>
    <t>1600x800</t>
  </si>
  <si>
    <t>2200x800</t>
  </si>
  <si>
    <t>1350x743</t>
  </si>
  <si>
    <t>1500x750</t>
  </si>
  <si>
    <t>1400x800</t>
  </si>
  <si>
    <t>1200x800</t>
  </si>
  <si>
    <t>Ø 1000 (3 nohy)  1500x800 (4 nohy)</t>
  </si>
  <si>
    <t>Ø 1300 (3 nohy) 1500x800 (4 nohy)</t>
  </si>
  <si>
    <t>Ø 780</t>
  </si>
  <si>
    <t>Ø 500</t>
  </si>
  <si>
    <t>Ø 610</t>
  </si>
  <si>
    <t>Ø 600</t>
  </si>
  <si>
    <t>Ø 430</t>
  </si>
  <si>
    <t>Ø 1200</t>
  </si>
  <si>
    <t>Ø 970</t>
  </si>
  <si>
    <t>Ø 1300</t>
  </si>
  <si>
    <t>1440x740</t>
  </si>
  <si>
    <t>1380x850</t>
  </si>
  <si>
    <t>1900x950</t>
  </si>
  <si>
    <t>2750x1300</t>
  </si>
  <si>
    <t>2100x1100</t>
  </si>
  <si>
    <t>2850x1300</t>
  </si>
  <si>
    <t>Ø 850</t>
  </si>
  <si>
    <t>1700x800</t>
  </si>
  <si>
    <t>1600x700</t>
  </si>
  <si>
    <t>2400x1200</t>
  </si>
  <si>
    <t>2780x1200</t>
  </si>
  <si>
    <t>1200x750</t>
  </si>
  <si>
    <t>1650x900</t>
  </si>
  <si>
    <t>1900x1000</t>
  </si>
  <si>
    <t>2250x1200</t>
  </si>
  <si>
    <t>2500x1400</t>
  </si>
  <si>
    <t>2800x1200</t>
  </si>
  <si>
    <t>1700x750</t>
  </si>
  <si>
    <t>1430x630</t>
  </si>
  <si>
    <t>700x680</t>
  </si>
  <si>
    <t>Ø 1180</t>
  </si>
  <si>
    <t>1500x1000</t>
  </si>
  <si>
    <t>2400x1300</t>
  </si>
  <si>
    <t>990x500</t>
  </si>
  <si>
    <t>Ø 950</t>
  </si>
  <si>
    <t>Ø 1500</t>
  </si>
  <si>
    <t>2600x1200</t>
  </si>
  <si>
    <t>2780x1400</t>
  </si>
  <si>
    <t>Ø 350</t>
  </si>
  <si>
    <t>Ø 330</t>
  </si>
  <si>
    <t>Ø 450</t>
  </si>
  <si>
    <t>1400x500</t>
  </si>
  <si>
    <t>1600x600</t>
  </si>
  <si>
    <t>DOLORES</t>
  </si>
  <si>
    <t>1300x500</t>
  </si>
  <si>
    <t>Ø 650</t>
  </si>
  <si>
    <t>STOLOVÉ PODNOŽE- rozměry desek</t>
  </si>
  <si>
    <t>2500x1300</t>
  </si>
  <si>
    <t>2600x1400</t>
  </si>
  <si>
    <t>1400x700</t>
  </si>
  <si>
    <t>Ø 800 (3 nohy)    800x800 (4 nohy)</t>
  </si>
  <si>
    <t>Ø 900 (3 nohy)    900x900 (4 nohy)</t>
  </si>
  <si>
    <t>Ø 800 (3 nohy)  1500x800 (4 nohy)</t>
  </si>
  <si>
    <t>Ø 800 (3 nohy)  800x800 (4 nohy)</t>
  </si>
  <si>
    <t>Ø 800 (3 nohy)      1500x800 (4 nohy)</t>
  </si>
  <si>
    <t>3200x1100</t>
  </si>
  <si>
    <t>Ø 1100</t>
  </si>
  <si>
    <t>1200X800</t>
  </si>
  <si>
    <t>1900X800                  (při rozložení)</t>
  </si>
  <si>
    <t>1400x900</t>
  </si>
  <si>
    <t>2600x900                  (při rozložení)</t>
  </si>
  <si>
    <t>1900x900                  (při rozložení)</t>
  </si>
  <si>
    <t>800x800</t>
  </si>
  <si>
    <t>500x500</t>
  </si>
  <si>
    <t>680x680</t>
  </si>
  <si>
    <t>400x400x</t>
  </si>
  <si>
    <t>700x700</t>
  </si>
  <si>
    <t>1200x600</t>
  </si>
  <si>
    <t>860x600</t>
  </si>
  <si>
    <t>Ø 600 (3 nohy) 1000x500 (4 nohy)</t>
  </si>
  <si>
    <t>Ø 500 (3 nohy) 500x500 (4 nohy)</t>
  </si>
  <si>
    <t>Ø 800 (3 nohy) 1300x600 (4 nohy)</t>
  </si>
  <si>
    <t>1000x500</t>
  </si>
  <si>
    <t>600x420</t>
  </si>
  <si>
    <t>1000x420</t>
  </si>
  <si>
    <t>1200x540</t>
  </si>
  <si>
    <t>Ø 560</t>
  </si>
  <si>
    <t>Ø 700</t>
  </si>
  <si>
    <t>Ø 800</t>
  </si>
  <si>
    <t>Ø 680</t>
  </si>
  <si>
    <t>libovolné</t>
  </si>
  <si>
    <t>kovová deska              750x750</t>
  </si>
  <si>
    <t xml:space="preserve">Podnož ke konferenčnímu stolu FERRO - černá </t>
  </si>
  <si>
    <t>kovová deska              393x393</t>
  </si>
  <si>
    <t>Ø 440</t>
  </si>
  <si>
    <t>460x380</t>
  </si>
  <si>
    <t>600x600</t>
  </si>
  <si>
    <t>1400x680</t>
  </si>
  <si>
    <t>600x680</t>
  </si>
  <si>
    <t>1800x680</t>
  </si>
  <si>
    <t>2000x800</t>
  </si>
  <si>
    <t>1390x680</t>
  </si>
  <si>
    <t>900x680</t>
  </si>
  <si>
    <t>1500x680</t>
  </si>
  <si>
    <t>1700x420</t>
  </si>
  <si>
    <t>1400x420</t>
  </si>
  <si>
    <t>570x420</t>
  </si>
  <si>
    <t>Ø 1150</t>
  </si>
  <si>
    <t>2400x800                  (při rozložení)</t>
  </si>
  <si>
    <t>2000x900</t>
  </si>
  <si>
    <t>2900x900                  (při rozložení)</t>
  </si>
  <si>
    <t>900x900</t>
  </si>
  <si>
    <t>1200x680</t>
  </si>
  <si>
    <t>800x400</t>
  </si>
  <si>
    <t>1500x900</t>
  </si>
  <si>
    <t>490x490</t>
  </si>
  <si>
    <t>Ø 600 (3 nohy)  1000x500 (4 nohy)</t>
  </si>
  <si>
    <t>Ø 500 (3 nohy)  500x500 (4 nohy)</t>
  </si>
  <si>
    <t>Ø 800 (3 nohy)      1300x600 (4 nohy)</t>
  </si>
  <si>
    <t>Ø 400</t>
  </si>
  <si>
    <t>Ø 600 (3 nohy)  1200x600 (4 nohy)</t>
  </si>
  <si>
    <t>600x300</t>
  </si>
  <si>
    <t>450x225</t>
  </si>
  <si>
    <t>650x350</t>
  </si>
  <si>
    <t>570x320</t>
  </si>
  <si>
    <t>470x220</t>
  </si>
  <si>
    <t>600x350</t>
  </si>
  <si>
    <t>Ø 420</t>
  </si>
  <si>
    <t>kovová deska              400x400</t>
  </si>
  <si>
    <t>1000x550</t>
  </si>
  <si>
    <t>600x550</t>
  </si>
  <si>
    <t>1500x550</t>
  </si>
  <si>
    <t>1300x680</t>
  </si>
  <si>
    <t>1380x680</t>
  </si>
  <si>
    <t>1000x600</t>
  </si>
  <si>
    <t>1380x680 (2ks)</t>
  </si>
  <si>
    <t>1380x680 (4ks)</t>
  </si>
  <si>
    <t>800x600</t>
  </si>
  <si>
    <t>1390x680 (2ks)</t>
  </si>
  <si>
    <t>1000x680 (2ks)</t>
  </si>
  <si>
    <t>1800x680 (2ks)</t>
  </si>
  <si>
    <t>1300x750</t>
  </si>
  <si>
    <t>DEKORY NA OBJEDNÁNÍ</t>
  </si>
  <si>
    <t>DEKOR SKLADEM</t>
  </si>
  <si>
    <r>
      <t xml:space="preserve">v poznámce </t>
    </r>
    <r>
      <rPr>
        <b/>
        <sz val="14"/>
        <color theme="1"/>
        <rFont val="Calibri"/>
        <family val="2"/>
        <charset val="238"/>
      </rPr>
      <t xml:space="preserve">další dostupné rozměry </t>
    </r>
  </si>
  <si>
    <t>Podnož ke kancelářskému stolu AKITA 1380x680 - černá</t>
  </si>
  <si>
    <t>Podnož ke kancelářskému stolu AKITA 1380x680 - dekor na objednávku</t>
  </si>
  <si>
    <t>Podnož ke kancelářskému stolu - AKITA TWIN 1380x1400 - dekor na objednání</t>
  </si>
  <si>
    <t>Podnož ke kancelářskému stolu SAKURA ANEXA 1000x600 - černá</t>
  </si>
  <si>
    <t>Podnož ke kancelářskému stolu SAKURA ANEXA 1000x600 - dekor na objednání</t>
  </si>
  <si>
    <t>Podnož ke kancelářskému stolu SAGA ANEXA 1000x600 - černá</t>
  </si>
  <si>
    <t>Podnož ke kancelářskému stolu SAGA ANEXA 1000x600 - dekor na objednání</t>
  </si>
  <si>
    <t>Podnož ke kancelářskému stolu MITAKA ANEXA 1000x600 - černá</t>
  </si>
  <si>
    <t>Podnož ke kancelářskému stolu MITAKA ANEXA 1000x600 - dekor na objednání</t>
  </si>
  <si>
    <t>Podnož ke kancelářskému stolu KUBE ANEXA 1000x600 - černá</t>
  </si>
  <si>
    <t>Podnož ke kancelářskému stolu KUBE ANEXA 1000x600 - dekor na objednání</t>
  </si>
  <si>
    <t>Podnož ke kancelářskému stolu ARKI ANEXA 1000x600 - černá</t>
  </si>
  <si>
    <t>Podnož ke kancelářskému stolu ARKI ANEXA 1000x600 - dekor na objednání</t>
  </si>
  <si>
    <t>Podnož ke kancelářskému stolu AKITA ANEXA 1000x600 - černá</t>
  </si>
  <si>
    <t>Podnož ke kancelářskému stolu AKITA ANEXA 1000x600 - dekor na objednání</t>
  </si>
  <si>
    <t>Podnož ke kancelářskému stolu AKITA TWIN 1380x1400 - černá</t>
  </si>
  <si>
    <t>Podnož ke kancelářskému stolu ARKI TWIN 1380x1400 -dekor na objednání</t>
  </si>
  <si>
    <t>Podnož ke kancelářskému stolu ARKI TWIN 1380x1400 - černá</t>
  </si>
  <si>
    <t>Podnož ke kancelářskému stolu KUBE TWIN 1380x1400 - dekor na objednání</t>
  </si>
  <si>
    <t>Podnož ke kancelářskému stolu KUBE TWIN 1380x1400 - černá</t>
  </si>
  <si>
    <t>Podnož ke kancelářskému stolu MITAKA TWIN 1380x1400 - dekor na objednání</t>
  </si>
  <si>
    <t>Podnož ke kancelářskému stolu MITAKA TWIN 1380x1400 - černá</t>
  </si>
  <si>
    <t>Podnož ke kancelářskému stolu SAGA TWIN 1380x1400 - dekor na objednání</t>
  </si>
  <si>
    <t>Podnož ke kancelářskému stolu SAGA TWIN 1380x1400 - černá</t>
  </si>
  <si>
    <t>Podnož ke kancelářskému stolu SAKURA TWIN 1380x1400 - dekor na objednání</t>
  </si>
  <si>
    <t>Podnož ke kancelářskému stolu SAKURA TWIN 1380x1400 - černá</t>
  </si>
  <si>
    <t>Podnož ke kancelářskému stolu AKITA CONFERENCE 2760x1400 - dekor na objednání</t>
  </si>
  <si>
    <t>Podnož ke kancelářskému stolu AKITA CONFERENCE 2760x1400 - černá</t>
  </si>
  <si>
    <t>Podnož ke kancelářskému stolu ARKI CONFERENCE 2760x1400 - dekor na objednání</t>
  </si>
  <si>
    <t>Podnož ke kancelářskému stolu ARKI CONFERENCE 2760x1400 - černá</t>
  </si>
  <si>
    <t>Podnož ke kancelářskému stolu KUBE CONFERENCE 2760x1400 - dekor na objednání</t>
  </si>
  <si>
    <t>Podnož ke kancelářskému stolu KUBE CONFERENCE 2760x1400 - černá</t>
  </si>
  <si>
    <t>Podnož ke kancelářskému stolu MITAKA CONFERENCE 2760x1400 - dekor na objednání</t>
  </si>
  <si>
    <t>Podnož ke kancelářskému stolu MITAKA CONFERENCE 2760x1400 - černá</t>
  </si>
  <si>
    <t>Podnož ke kancelářskému stolu SAGA CONFERENCE 2760x1400 - dekor na objednání</t>
  </si>
  <si>
    <t>Podnož ke kancelářskému stolu SAGA CONFERENCE 2760x1400 - černá</t>
  </si>
  <si>
    <t>Podnož ke kancelářskému stolu SAKURA CONFERENCE 2760x1400 - dekor na objednání</t>
  </si>
  <si>
    <t>Podnož ke kancelářskému stolu SAKURA CONFERENCE 2760x1400 - černá</t>
  </si>
  <si>
    <t>Podnož ke kancelářskému stolu ARKI 1380x680 - dekor na objednání</t>
  </si>
  <si>
    <t>Podnož ke kancelářskému stolu ARKI 1380x680 - černá</t>
  </si>
  <si>
    <t>Podnož k jídelnímu stolu CALIPSO 1200 - dekor na objednání</t>
  </si>
  <si>
    <t>Podnož k jídelnímu stolu CALIPSO 1200 - černá</t>
  </si>
  <si>
    <t>Podnož k jídelnímu stolu CALIPSO 900 - dekor na objednání</t>
  </si>
  <si>
    <t>Podnož k jídelnímu stolu CALIPSO 900 - černá</t>
  </si>
  <si>
    <t>Podnož k jídelnímu stolu DAKOTA 1500x800 - dekor na objednání</t>
  </si>
  <si>
    <t>Podnož k jídelnímu stolu DAKOTA 1500x800- černá</t>
  </si>
  <si>
    <t>Podnož k jídelnímu stolu DAKOTA 1800x900- dekor na objednání</t>
  </si>
  <si>
    <t>Podnož k jídelnímu stolu DAKOTA 1800x900- černá</t>
  </si>
  <si>
    <t>Podnož k rozkládacímu stolu DARIO 1800/2400x800 - dekor na objednání</t>
  </si>
  <si>
    <t>Podnož k rozkládacímu stolu DARIO 1800/2400x800 - černá</t>
  </si>
  <si>
    <t>Podnož k rozkládacímu stolu DARIO 1400/1900x900 - dekor na objednání</t>
  </si>
  <si>
    <t>Podnož k rozkládacímu stolu DARIO 1400/1900x900 - černá</t>
  </si>
  <si>
    <t>Podnož barová DOLORES 1300x500 - dekor na objednání</t>
  </si>
  <si>
    <t>Podnož barová DOLORES 1300x500 - černá</t>
  </si>
  <si>
    <t>Mobilní sklopná podnož FOLDING 1390x680 - dekor na objednání</t>
  </si>
  <si>
    <t>Mobilní sklopná podnož FOLDING 1390x680 - černá</t>
  </si>
  <si>
    <t>Podnož ke kancelářskému stolu FUSION 2000 BOX- dekor na objednání</t>
  </si>
  <si>
    <t>Podnož ke kancelářskému stolu FUSION 2000 BOX- černá</t>
  </si>
  <si>
    <t>Podnož ke kancelářskému stolu FUSION 2000x800 - dekor na  objednání</t>
  </si>
  <si>
    <t>Podnož ke kancelářskému stolu FUSION 2000x800 - černá</t>
  </si>
  <si>
    <t>Podnož ke kancelářskému stolu FUSION 800x600 CENTER-  dekor na objednání</t>
  </si>
  <si>
    <t>Podnož ke kancelářskému stolu FUSION 800x600 CENTER- černá</t>
  </si>
  <si>
    <t>Podnož ke kancelářskému stolu FUSION 800x600-dekor na objednání</t>
  </si>
  <si>
    <t>Podnož ke kancelářskému stolu FUSION 800x600 CORNER- černá</t>
  </si>
  <si>
    <t>Podnož k jídelnímu stolu FUSION RONDO 3 1000- dekor na objednání</t>
  </si>
  <si>
    <t>Podnož k jídelnímu stolu FUSION RONDO 3 1000- černá</t>
  </si>
  <si>
    <t>Podnož k jídelnímu stolu FUSION RONDO 4 1000- dekor na objednání</t>
  </si>
  <si>
    <t>Podnož k jídelnímu stolu FUSION RONDO 4 1000- černá</t>
  </si>
  <si>
    <t>Podnož k jídelnímu stolu JAZZ 1800x900 - dekor na objednání</t>
  </si>
  <si>
    <t>Podnož k jídelnímu stolu JAZZ 1800x900 - černá</t>
  </si>
  <si>
    <t>Podnož k jídelnímu stolu KLEO 1200 - dekor na objednání</t>
  </si>
  <si>
    <t>Podnož k jídelnímu stolu KLEO 1200 - černá</t>
  </si>
  <si>
    <t>Podnož k jídelnímu stolu KLEO 900 - dekor na objednání</t>
  </si>
  <si>
    <t>Podnož k jídelnímu stolu KLEO 900 - černá</t>
  </si>
  <si>
    <t>Podnož ke kancelářskému stolu KUBE 1380x680 - dekor na objednání</t>
  </si>
  <si>
    <t>Podnož ke kancelářskému stolu KUBE 1380x680 - černá</t>
  </si>
  <si>
    <t>Podnož k rozkládacímu stolu MADISON 1800/2200/2600x800-  dekor na objednání</t>
  </si>
  <si>
    <t>Podnož k rozkládacímu stolu MADISON 1800/2200/2600x800 - černá</t>
  </si>
  <si>
    <t>Podnož k jídelnímu stolu MIRA 1700x800 - dekor na objednání</t>
  </si>
  <si>
    <t>Podnož k jídelnímu stolu MIRA 1700x800 - černá</t>
  </si>
  <si>
    <t>Podnož ke kancelářskému stolu MITAKA 1380x680 - dekor na objednání</t>
  </si>
  <si>
    <t>Podnož ke kancelářskému stolu MITAKA 1380x680 - černá</t>
  </si>
  <si>
    <t>Podnož k jídelnímu stolu NORA 1500x800 - dekor na objednání</t>
  </si>
  <si>
    <t>Podnož k jídelnímu stolu NORA 1500x800 - černá</t>
  </si>
  <si>
    <t>Podnož ke kancelářskému stolu OFFICE ADAM 1380x680 - dekor na objednání</t>
  </si>
  <si>
    <t>Podnož ke kancelářskému stolu OFFICE ADAM 1380x680 - černá</t>
  </si>
  <si>
    <t>Podnož ke kancelářskému stolu OFFICE DOBLO 1380x680 - dekor na objednání</t>
  </si>
  <si>
    <t>Podnož ke kancelářskému stolu OFFICE DOBLO 1380x680 - černá</t>
  </si>
  <si>
    <t>Podnož k jídelnímu stolu OLIVIA  1400x800 - dekor na objednání</t>
  </si>
  <si>
    <t>Podnož k jídelnímu stolu OLIVIA  1400x800 - černá</t>
  </si>
  <si>
    <t>Podnož k jídelnímu stolu OLIVIA 2000x900 - dekor na objednání</t>
  </si>
  <si>
    <t>Podnož k jídelnímu stolu OLIVIA 2000x900 - černá</t>
  </si>
  <si>
    <t>Podnož k jídelnímu stolu OLIVIA 3200x1100 - dekor na objednání</t>
  </si>
  <si>
    <t>Podnož k jídelnímu stolu OLIVIA 3200x1100 - černá</t>
  </si>
  <si>
    <t>Podnož roztažitelná OLIVIA Extend 1600/2200x800 - dekor na objednání</t>
  </si>
  <si>
    <t>Podnož roztažitelná OLIVIA Extend 1600/2200x800 - černá</t>
  </si>
  <si>
    <t>Podnož k rozkládacímu stolu-  OLIVIA R 2000/2900x900 - dekor na objednání</t>
  </si>
  <si>
    <t>Podnož k rozkládacímu stolu OLIVIA R 2000/2900x900 - černá</t>
  </si>
  <si>
    <t>Podnož k rozkládacímu stolu OLIVIA R 1800/2600x900 - černá</t>
  </si>
  <si>
    <t>Podnož k jídelnímu stolu RINA 1200x750 - dekor na objednání</t>
  </si>
  <si>
    <t>Podnož k jídelnímu stolu RINA 1200x750- černá</t>
  </si>
  <si>
    <t>Podnož ke kancelářskému stolu SAGA 1380x680 - dekor na objednání</t>
  </si>
  <si>
    <t>Podnož ke kancelářskému stolu SAGA 1380x680 - černá</t>
  </si>
  <si>
    <t>Podnož ke kancelářskému stolu SAKURA 1380x680 - černá</t>
  </si>
  <si>
    <t>Podnož ke kancelářskému stolu SAKURA 1380x680 - dekor na objednání</t>
  </si>
  <si>
    <t>Podnož k jídelnímu stolu SELENA 1500x800 - dekor na objednání</t>
  </si>
  <si>
    <t>Podnož k jídelnímu stolu SELENA 1500x800 - černá</t>
  </si>
  <si>
    <t>Stojan na šaty STENDER 1200 - dekor na objednán í</t>
  </si>
  <si>
    <t>Stojan na šaty STENDER 1200 - černá</t>
  </si>
  <si>
    <t>Podnož k jídelnímu stolu TOWN 1500x800 - dekor na objednání</t>
  </si>
  <si>
    <t>Podnož k jídelnímu stolu TOWN 1500x800 - černá</t>
  </si>
  <si>
    <t>Podnož k jídelnímu  stolu TOWN 1800x900 - dekor na objednání</t>
  </si>
  <si>
    <t>Podnož k jídelnímu  stolu TOWN 1800x900 - černá</t>
  </si>
  <si>
    <t>Podnož k jídelnímu stolu TOWN 2400x1200 - dekor na objednání</t>
  </si>
  <si>
    <t>Podnož k jídelnímu stolu TOWN 2400x1200 - černá</t>
  </si>
  <si>
    <t>Podnož k jídelnímu TOWN 2750x1300 - dekor na objednání</t>
  </si>
  <si>
    <t>Podnož k jídelnímu stolu TOWN 2750x1300 - černá</t>
  </si>
  <si>
    <t>Podnož k jídelnímu stolu VESTA 1500x800 - dekor na objednání</t>
  </si>
  <si>
    <t>Podnož k jídelnímu stolu VESTA 1500x800 - černá</t>
  </si>
  <si>
    <t>Podnož k jídelnímu stolu VESTA 1800x900 - dekor na objednání</t>
  </si>
  <si>
    <t>Podnož k jídelnímu stolu VESTA 1800x900 - černá</t>
  </si>
  <si>
    <t>Podnož k jídelnímu stolu XENA NEW 1500x800 - dekor na objednání</t>
  </si>
  <si>
    <t>Podnož k jídelnímu stolu XENA NEW 1500x800 -  černá</t>
  </si>
  <si>
    <t>V/ FERRO</t>
  </si>
  <si>
    <t>Venkovní podnož ke konferenčnímu stolu FERRO - černá</t>
  </si>
  <si>
    <t>V/ FERRO/obj</t>
  </si>
  <si>
    <t>Venkovní podnož ke konferenčnímu stolu FERRO - dekor na objednání</t>
  </si>
  <si>
    <t>V/ MEZO 150</t>
  </si>
  <si>
    <t>Venkovní podnož k jídelnímu stolu Mezo 1500x800 - černá</t>
  </si>
  <si>
    <t>V/ MEZO 150/obj</t>
  </si>
  <si>
    <t>Venkovní podnož k jídelnímu stolu Mezo 1500x800 - dekor na objednání</t>
  </si>
  <si>
    <t>V/ MEZO 90</t>
  </si>
  <si>
    <t>Venkovní podnož k jídelnímu stolu Mezo 900x900 - černá</t>
  </si>
  <si>
    <t>V/ MEZO 90/obj</t>
  </si>
  <si>
    <t>Venkovní podnož k jídelnímu stolu Mezo 900x900 - dekor na objednání</t>
  </si>
  <si>
    <t>V/ MILANO</t>
  </si>
  <si>
    <t>Venkovní podnož k jídelnímu stolu MILANO (set 2 ks) - černá</t>
  </si>
  <si>
    <t>V/ MILANO/obj</t>
  </si>
  <si>
    <t>Venkovní podnož k jídelnímu stolu MILANO (set 2 ks) - dekor na objednání</t>
  </si>
  <si>
    <t>V/ OMEGA</t>
  </si>
  <si>
    <t>Venkovní podnož k jídelnímu stolu OMEGA - černá</t>
  </si>
  <si>
    <t>V/ OMEGA/obj</t>
  </si>
  <si>
    <t>Venkovní podnož k jídelnímu stolu OMEGA - dekor na objednání</t>
  </si>
  <si>
    <t>V/ RIVIERA</t>
  </si>
  <si>
    <t>Venkovní centrální podnož RIVIERA - černá</t>
  </si>
  <si>
    <t>V/ RIVIERA BAR</t>
  </si>
  <si>
    <t>Venkovní centrální podnož RIVIERA BAR- černá</t>
  </si>
  <si>
    <t>V/ RIVIERA BAR/obj</t>
  </si>
  <si>
    <t>Venkovní centrální podnož- RIVIERA BAR- dekor na objednání</t>
  </si>
  <si>
    <t>V/ RIVIERA/obj</t>
  </si>
  <si>
    <t>Venkovní centrální podnož RIVIERA - dekor na objednání</t>
  </si>
  <si>
    <t>V/ RODOS</t>
  </si>
  <si>
    <t>Venkovní podnož k jídelnímu stolu RODOS (set 4 ks) - černá</t>
  </si>
  <si>
    <t>V/ RODOS COFFEE</t>
  </si>
  <si>
    <t>Venkovní podnož ke konf. stolu RODOS COFFEE (set 4 ks) - černá</t>
  </si>
  <si>
    <t>V/ RODOS COFFEE/obj</t>
  </si>
  <si>
    <t>Venkovní podnož ke konf. stolu RODOS COFFEE (set 4 ks) - dekor na objednání</t>
  </si>
  <si>
    <t>V/ RODOS/obj</t>
  </si>
  <si>
    <t>Venkovní podnož k jídelnímu stolu RODOS (set 4 ks) - dekor na objednání</t>
  </si>
  <si>
    <t>V/ TOWN 275</t>
  </si>
  <si>
    <t>Venkovní podnož stolu TOWN 2750x1300- černá</t>
  </si>
  <si>
    <t>V/ TOWN 275/obj</t>
  </si>
  <si>
    <t>Venkovní podnož stolu TOWN 2750x1300 - dekor na objednání</t>
  </si>
  <si>
    <t>V/ TRENTO</t>
  </si>
  <si>
    <t>Venkovní podnož k jídelnímu stolu TRENTO - černá</t>
  </si>
  <si>
    <t>V/ TRENTO/obj</t>
  </si>
  <si>
    <t>Venkovní podnož k jídelnímu stolu TRENTO - dekor na objednání</t>
  </si>
  <si>
    <t>V/ VESTA 180</t>
  </si>
  <si>
    <t>Venkovní podnož k jídelnímu stolu VESTA 1800x900 - černá</t>
  </si>
  <si>
    <t>V/ VESTA 180/obj</t>
  </si>
  <si>
    <t>Venkovní podnož k jídelnímu stolu VESTA 1800x900 - dekor na objednání</t>
  </si>
  <si>
    <t>V/ XENA</t>
  </si>
  <si>
    <t>Venkovní podnož k jídelnímu stolu XENA - černá</t>
  </si>
  <si>
    <t>V/ XENA LAVICE</t>
  </si>
  <si>
    <t>Venkovní podnož XENA LAVICE - černá</t>
  </si>
  <si>
    <t>V/ XENA LAVICE/obj</t>
  </si>
  <si>
    <t>Venkovní podnož XENA LAVICE - dekor na objednání</t>
  </si>
  <si>
    <t>V/ XENA/obj</t>
  </si>
  <si>
    <t>Venkovní podnož k jídelnímu stolu XENA - dekor na objednání</t>
  </si>
  <si>
    <t>lavice</t>
  </si>
  <si>
    <t>centrální podnože</t>
  </si>
  <si>
    <t>Folding</t>
  </si>
  <si>
    <t>Town 150</t>
  </si>
  <si>
    <t>Town 275</t>
  </si>
  <si>
    <t>přesun ze skladových do objednávkových podnoží</t>
  </si>
  <si>
    <t>přesun z objednávkových do skladových podnoží</t>
  </si>
  <si>
    <t>Horeca 490</t>
  </si>
  <si>
    <t>Horeca double</t>
  </si>
  <si>
    <t>Town 180</t>
  </si>
  <si>
    <t>Flake small</t>
  </si>
  <si>
    <t>Flake big</t>
  </si>
  <si>
    <t>vyřazeno z katalogu, u dodavatele lze objednat</t>
  </si>
  <si>
    <t>Slim notebook</t>
  </si>
  <si>
    <t>Taro</t>
  </si>
  <si>
    <t>Rondo notebook</t>
  </si>
  <si>
    <t>Mia coffee mini</t>
  </si>
  <si>
    <t>Bristol</t>
  </si>
  <si>
    <t>zrušeno, nelze objednat</t>
  </si>
  <si>
    <t>Office 125</t>
  </si>
  <si>
    <t>Mezo 1208</t>
  </si>
  <si>
    <t>Olivia Economy</t>
  </si>
  <si>
    <t>6</t>
  </si>
  <si>
    <t>7</t>
  </si>
  <si>
    <t>HERTZ NEW 200</t>
  </si>
  <si>
    <t>HERTZ NEW 200/obj</t>
  </si>
  <si>
    <t>HERTZ NEW 250/obj</t>
  </si>
  <si>
    <t>HERTZ NEW 250</t>
  </si>
  <si>
    <t>Podnož k jídelnímu stolu HERTZ NEW 2000x1000 - dekor na objednání</t>
  </si>
  <si>
    <t>Podnož k jídelnímu stolu HERTZ NEW 2000x1000 - černá</t>
  </si>
  <si>
    <t>Podnož k jídelnímu stolu HERTZ NEW 2500x1300- dekor na objednání</t>
  </si>
  <si>
    <t>Podnož k jídelnímu stolu HERTZ NEW 2500x1300- černá</t>
  </si>
  <si>
    <t>MEZO K</t>
  </si>
  <si>
    <t>ADA</t>
  </si>
  <si>
    <t>ADA/obj</t>
  </si>
  <si>
    <t>výškově stavitelné podnože</t>
  </si>
  <si>
    <t>APOLLO</t>
  </si>
  <si>
    <t>APOLLO/obj</t>
  </si>
  <si>
    <t>ARTEMIS</t>
  </si>
  <si>
    <t>ARTEMIS/obj</t>
  </si>
  <si>
    <t>FOLK</t>
  </si>
  <si>
    <t>FOLK/obj</t>
  </si>
  <si>
    <t>BUTTERFLY</t>
  </si>
  <si>
    <t>BUTTERFLY/obj</t>
  </si>
  <si>
    <t>62</t>
  </si>
  <si>
    <t>112</t>
  </si>
  <si>
    <t>VEGA</t>
  </si>
  <si>
    <t>VEGA/obj</t>
  </si>
  <si>
    <t>LUNA</t>
  </si>
  <si>
    <t>LUNA/obj</t>
  </si>
  <si>
    <t>ATLAS</t>
  </si>
  <si>
    <t>ATLAS/obj</t>
  </si>
  <si>
    <t>ATLAS DUO</t>
  </si>
  <si>
    <t>ATLAS DUO/obj</t>
  </si>
  <si>
    <t>ORION</t>
  </si>
  <si>
    <t>ORION/obj</t>
  </si>
  <si>
    <t>ORION DUO</t>
  </si>
  <si>
    <t>ORION DUO/obj</t>
  </si>
  <si>
    <t>105</t>
  </si>
  <si>
    <t>106</t>
  </si>
  <si>
    <t>107</t>
  </si>
  <si>
    <t>108</t>
  </si>
  <si>
    <t>118</t>
  </si>
  <si>
    <t>109</t>
  </si>
  <si>
    <t>110</t>
  </si>
  <si>
    <t>113</t>
  </si>
  <si>
    <t>111</t>
  </si>
  <si>
    <t>114</t>
  </si>
  <si>
    <t>115</t>
  </si>
  <si>
    <t>116</t>
  </si>
  <si>
    <t>117</t>
  </si>
  <si>
    <t>119</t>
  </si>
  <si>
    <t>120</t>
  </si>
  <si>
    <t>121</t>
  </si>
  <si>
    <t>122</t>
  </si>
  <si>
    <t>123</t>
  </si>
  <si>
    <t>125</t>
  </si>
  <si>
    <t>124</t>
  </si>
  <si>
    <t>126</t>
  </si>
  <si>
    <t>127</t>
  </si>
  <si>
    <t>128</t>
  </si>
  <si>
    <t>novinka</t>
  </si>
  <si>
    <t xml:space="preserve">Mezo 120 </t>
  </si>
  <si>
    <t>MEZO K/0606/obj</t>
  </si>
  <si>
    <t>Podnož k jídelnímu stolu MEZO KOMBI 600x600 - dekor na objednání</t>
  </si>
  <si>
    <t>MEZO K/0606</t>
  </si>
  <si>
    <t>Podnož k jídelnímu stolu MEZO KOMBI 600x600 - černá</t>
  </si>
  <si>
    <t>MEZO K/0806/obj</t>
  </si>
  <si>
    <t>Podnož k jídelnímu stolu MEZO KOMBI 800x600 - dekor na objednání</t>
  </si>
  <si>
    <t>MEZO K/0806</t>
  </si>
  <si>
    <t>Podnož k jídelnímu stolu MEZO KOMBI 800x600 - černá</t>
  </si>
  <si>
    <t>MEZO K/0808/obj</t>
  </si>
  <si>
    <t>Podnož k jídelnímu stolu MEZO KOMBI 800x800 - dekor na objednání</t>
  </si>
  <si>
    <t>MEZO K/0808</t>
  </si>
  <si>
    <t>Podnož k jídelnímu stolu MEZO KOMBI 800x800 - černá</t>
  </si>
  <si>
    <t>MEZO K/0906/obj</t>
  </si>
  <si>
    <t>Podnož k jídelnímu stolu MEZO KOMBI 900x600 - dekor na objednání</t>
  </si>
  <si>
    <t>MEZO K/0906</t>
  </si>
  <si>
    <t>Podnož k jídelnímu stolu MEZO KOMBI 900x600 - černá</t>
  </si>
  <si>
    <t>MEZO K/0908/obj</t>
  </si>
  <si>
    <t>Podnož k jídelnímu stolu MEZO KOMBI 900x800 - dekor na objednání</t>
  </si>
  <si>
    <t>MEZO K/0908</t>
  </si>
  <si>
    <t>Podnož k jídelnímu stolu MEZO KOMBI 900x800 - černá</t>
  </si>
  <si>
    <t>MEZO K/0909obj</t>
  </si>
  <si>
    <t>Podnož k jídelnímu stolu MEZO KOMBI 900x900 - dekor na objednání</t>
  </si>
  <si>
    <t>MEZO K/0909</t>
  </si>
  <si>
    <t>Podnož k jídelnímu stolu MEZO KOMBI 900x900 - černá</t>
  </si>
  <si>
    <t>MEZO K/1006/obj</t>
  </si>
  <si>
    <t>Podnož k jídelnímu stolu MEZO KOMBI 1000x600 - dekor na objednání</t>
  </si>
  <si>
    <t>MEZO K/1006</t>
  </si>
  <si>
    <t>Podnož k jídelnímu stolu MEZO KOMBI 1000x600 - černá</t>
  </si>
  <si>
    <t>MEZO K/1008/obj</t>
  </si>
  <si>
    <t>Podnož k jídelnímu stolu MEZO KOMBI 1000x800 - dekor na objednání</t>
  </si>
  <si>
    <t>MEZO K/1008</t>
  </si>
  <si>
    <t>Podnož k jídelnímu stolu MEZO KOMBI 1000x800 - černá</t>
  </si>
  <si>
    <t>MEZO K/1009/obj</t>
  </si>
  <si>
    <t>Podnož k jídelnímu stolu MEZO KOMBI 1000x900 - dekor na objednání</t>
  </si>
  <si>
    <t>MEZO K/1009</t>
  </si>
  <si>
    <t>Podnož k jídelnímu stolu MEZO KOMBI 1000x900 - černá</t>
  </si>
  <si>
    <t>MEZO K/1010/obj</t>
  </si>
  <si>
    <t>Podnož k jídelnímu stolu MEZO KOMBI 1000x1000 - dekor na objednání</t>
  </si>
  <si>
    <t>MEZO K/1010</t>
  </si>
  <si>
    <t>Podnož k jídelnímu stolu MEZO KOMBI 1000x1000 - černá</t>
  </si>
  <si>
    <t>MEZO K/1206/obj</t>
  </si>
  <si>
    <t>Podnož k jídelnímu stolu MEZO KOMBI 1200x600 - dekor na objednání</t>
  </si>
  <si>
    <t>MEZO K/1206</t>
  </si>
  <si>
    <t>Podnož k jídelnímu stolu MEZO KOMBI 1200x600 - černá</t>
  </si>
  <si>
    <t>MEZO K/1208/obj</t>
  </si>
  <si>
    <t>Podnož k jídelnímu stolu MEZO KOMBI 1200x800 - dekor na objednání</t>
  </si>
  <si>
    <t>MEZO K/1208</t>
  </si>
  <si>
    <t>Podnož k jídelnímu stolu MEZO KOMBI 1200x800 - černá</t>
  </si>
  <si>
    <t>MEZO K/1209/obj</t>
  </si>
  <si>
    <t>Podnož k jídelnímu stolu MEZO KOMBI 1200x900 - dekor na objednání</t>
  </si>
  <si>
    <t>MEZO K/1209</t>
  </si>
  <si>
    <t>Podnož k jídelnímu stolu MEZO KOMBI 1200x900 - černá</t>
  </si>
  <si>
    <t>MEZO K/1210/obj</t>
  </si>
  <si>
    <t>Podnož k jídelnímu stolu MEZO KOMBI 1200x1000 - dekor na objednání</t>
  </si>
  <si>
    <t>MEZO K/1210</t>
  </si>
  <si>
    <t>Podnož k jídelnímu stolu MEZO KOMBI 1200x1000 - černá</t>
  </si>
  <si>
    <t>MEZO K/1212/obj</t>
  </si>
  <si>
    <t>Podnož k jídelnímu stolu MEZO KOMBI 1200x1200 - dekor na objednání</t>
  </si>
  <si>
    <t>MEZO K/1212</t>
  </si>
  <si>
    <t>Podnož k jídelnímu stolu MEZO KOMBI 1200x1200 - černá</t>
  </si>
  <si>
    <t>MEZO K/1506/obj</t>
  </si>
  <si>
    <t>Podnož k jídelnímu stolu MEZO KOMBI 1500x600 - dekor na objednání</t>
  </si>
  <si>
    <t>MEZO K/1506</t>
  </si>
  <si>
    <t>Podnož k jídelnímu stolu MEZO KOMBI 1500x600 - černá</t>
  </si>
  <si>
    <t>MEZO K/1509/obj</t>
  </si>
  <si>
    <t>Podnož k jídelnímu stolu MEZO KOMBI 1500x900 - dekor na objednání</t>
  </si>
  <si>
    <t>MEZO K/1509</t>
  </si>
  <si>
    <t>Podnož k jídelnímu stolu MEZO KOMBI 1500x900 - černá</t>
  </si>
  <si>
    <t>MEZO K/1510/obj</t>
  </si>
  <si>
    <t>Podnož k jídelnímu stolu MEZO KOMBI 1500x1000 - dekor na objednání</t>
  </si>
  <si>
    <t>MEZO K/1510</t>
  </si>
  <si>
    <t>Podnož k jídelnímu stolu MEZO KOMBI 1500x1000 - černá</t>
  </si>
  <si>
    <t>MEZO K/1512/obj</t>
  </si>
  <si>
    <t>Podnož k jídelnímu stolu MEZO KOMBI 1500x1200 - dekor na objednání</t>
  </si>
  <si>
    <t>MEZO K/1512</t>
  </si>
  <si>
    <t>Podnož k jídelnímu stolu MEZO KOMBI 1500x1200 - černá</t>
  </si>
  <si>
    <t>MEZO K/1515</t>
  </si>
  <si>
    <t>Podnož k jídelnímu stolu MEZO KOMBI 1500x1500 - černá</t>
  </si>
  <si>
    <t>MEZO K/1515/obj</t>
  </si>
  <si>
    <t>Podnož k jídelnímu stolu MEZO KOMBI 1500x1500 - dekor na objednání</t>
  </si>
  <si>
    <t>MEZO K/1508/obj</t>
  </si>
  <si>
    <t>Podnož k jídelnímu stolu MEZO KOMBI 1500x800 - dekor na objednání</t>
  </si>
  <si>
    <t>MEZO K/1508</t>
  </si>
  <si>
    <t>Podnož k jídelnímu stolu MEZO KOMBI 1500x800 - černá</t>
  </si>
  <si>
    <t>Podnož k rozkládacímu stolu Folk 2100-475x850 - dekor na objednání</t>
  </si>
  <si>
    <t>Podnož k rozkládacímu stolu Butterfly (Book-fold) 1500x750 - dekor na objednání</t>
  </si>
  <si>
    <t>Výškově stavitelná podnož LUNA - dekor na objednání</t>
  </si>
  <si>
    <t>Výškově stavitelná podnož LUNA - černá</t>
  </si>
  <si>
    <t>Výškově stavitelná podnož ORION DUO - dekor na objednání</t>
  </si>
  <si>
    <t>Výškově stavitelná podnož ORION DUO - černá</t>
  </si>
  <si>
    <t>Výškově stavitelná podnož ORION - dekor na objednání</t>
  </si>
  <si>
    <t>Výškově stavitelná podnož ORION - černá</t>
  </si>
  <si>
    <t>Výškově stavitelná podnož ATLAS DUO - dekor na objednání</t>
  </si>
  <si>
    <t>Výškově stavitelná podnož ATLAS DUO - černá</t>
  </si>
  <si>
    <t>Výškově stavitelná podnož VEGA - dekor na objednání</t>
  </si>
  <si>
    <t>Výškově stavitelná podnož ATLAS - dekor na objednání</t>
  </si>
  <si>
    <t>Výškově stavitelná podnož ARTEMIS - dekor na objednání</t>
  </si>
  <si>
    <t>Výškově stavitelná podnož APOLLO - dekor na objednání</t>
  </si>
  <si>
    <t>Výškově stavitelná podnož VEGA - černá</t>
  </si>
  <si>
    <t>Výškově stavitelná podnož APOLLO - černá</t>
  </si>
  <si>
    <t>Výškově stavitelná podnož ATLAS - černá</t>
  </si>
  <si>
    <t>Výškově stavitelná podnož ARTEMIS - černá</t>
  </si>
  <si>
    <t>Podnož k jídelnímu stolu ADA (set 4 ks) - černá</t>
  </si>
  <si>
    <t>Podnož k rozkládacímu stolu Butterfly (Book-fold) 1500x750 - černá</t>
  </si>
  <si>
    <t>Podnož k rozkládacímu stolu Folk 2100-475x850 - černá</t>
  </si>
  <si>
    <t>STOLOVÉ PODNOŽE INTERIÉROVÉ</t>
  </si>
  <si>
    <t>VENKOVNÍ STOLOVÉ PODNOŽE VENKOVNÍ</t>
  </si>
  <si>
    <t>Podnož k jídelnímu stolu MEZO KOMBI - černá</t>
  </si>
  <si>
    <t>dle rozměru</t>
  </si>
  <si>
    <t>1500x1500</t>
  </si>
  <si>
    <t>výškově stavitelné</t>
  </si>
  <si>
    <t>1350x700</t>
  </si>
  <si>
    <t>1105x600</t>
  </si>
  <si>
    <t>1830x800</t>
  </si>
  <si>
    <t>BUTTERFLY 150</t>
  </si>
  <si>
    <t>179x750</t>
  </si>
  <si>
    <t>475x850</t>
  </si>
  <si>
    <t>2100x850</t>
  </si>
  <si>
    <t>STOLOVÉ PODNOŽE KATALOG ČERVEN 2026</t>
  </si>
  <si>
    <t>PŘEHLED MĚN</t>
  </si>
  <si>
    <t>dekor modrá</t>
  </si>
  <si>
    <t>změna ceny</t>
  </si>
  <si>
    <t>Stolová noha ADA - černá</t>
  </si>
  <si>
    <t>Stolová noha ADA - dekor na objednání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</si>
</sst>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&quot; &quot;??0.00&quot; &quot;&quot;Kč&quot;"/>
  </numFmts>
  <fonts count="2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9"/>
      <color rgb="FF2A2C36"/>
      <name val="Segoe UI"/>
      <family val="2"/>
      <charset val="238"/>
    </font>
    <font>
      <sz val="13"/>
      <color rgb="FF2A2C36"/>
      <name val="Aptos Narrow"/>
      <family val="2"/>
      <charset val="238"/>
      <scheme val="minor"/>
    </font>
    <font>
      <b/>
      <sz val="36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rgb="FF2A2C3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11"/>
      <color rgb="FF2A2C36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3"/>
      <color theme="1"/>
      <name val="Aptos Narrow"/>
      <family val="2"/>
      <charset val="238"/>
      <scheme val="minor"/>
    </font>
    <font>
      <sz val="13"/>
      <name val="Calibri"/>
      <family val="2"/>
      <charset val="238"/>
    </font>
    <font>
      <sz val="13"/>
      <color theme="1"/>
      <name val="Calibri"/>
      <family val="2"/>
      <charset val="238"/>
    </font>
    <font>
      <sz val="8"/>
      <name val="Aptos Narrow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C2C3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Font="0" applyFill="0" applyBorder="0" applyAlignment="0" applyProtection="0">
      <alignment horizontal="left" vertical="top" wrapText="1"/>
    </xf>
  </cellStyleXfs>
  <cellXfs count="145">
    <xf numFmtId="0" fontId="0" fillId="0" borderId="0" xfId="0"/>
    <xf numFmtId="0" fontId="1" fillId="0" borderId="2" xfId="0" applyFont="1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18" xfId="0" applyFont="1" applyFill="1" applyBorder="1" applyAlignment="1">
      <alignment vertical="center" wrapText="1"/>
    </xf>
    <xf numFmtId="0" fontId="3" fillId="0" borderId="19" xfId="1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4" fontId="13" fillId="0" borderId="17" xfId="1" applyNumberFormat="1" applyFont="1" applyFill="1" applyBorder="1" applyAlignment="1" applyProtection="1">
      <alignment horizontal="center" vertical="center"/>
    </xf>
    <xf numFmtId="164" fontId="13" fillId="0" borderId="17" xfId="1" applyNumberFormat="1" applyFont="1" applyFill="1" applyBorder="1" applyAlignment="1" applyProtection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3" fillId="0" borderId="7" xfId="1" applyNumberFormat="1" applyFont="1" applyFill="1" applyBorder="1" applyAlignment="1" applyProtection="1">
      <alignment horizontal="center" vertical="center"/>
    </xf>
    <xf numFmtId="0" fontId="3" fillId="0" borderId="21" xfId="1" applyNumberFormat="1" applyFont="1" applyFill="1" applyBorder="1" applyAlignment="1" applyProtection="1">
      <alignment horizontal="left" vertical="center" wrapText="1"/>
    </xf>
    <xf numFmtId="0" fontId="15" fillId="7" borderId="10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49" fontId="0" fillId="0" borderId="17" xfId="0" applyNumberForma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15" xfId="0" applyBorder="1" applyAlignment="1">
      <alignment vertical="center" wrapText="1"/>
    </xf>
    <xf numFmtId="49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1" xfId="1" applyNumberFormat="1" applyFont="1" applyFill="1" applyBorder="1" applyAlignment="1" applyProtection="1">
      <alignment horizontal="left" vertical="center" wrapText="1"/>
    </xf>
    <xf numFmtId="0" fontId="15" fillId="7" borderId="15" xfId="0" applyFont="1" applyFill="1" applyBorder="1" applyAlignment="1">
      <alignment horizontal="center" vertical="center"/>
    </xf>
    <xf numFmtId="164" fontId="13" fillId="0" borderId="16" xfId="1" applyNumberFormat="1" applyFont="1" applyFill="1" applyBorder="1" applyAlignment="1" applyProtection="1">
      <alignment horizontal="center" vertical="center"/>
    </xf>
    <xf numFmtId="0" fontId="3" fillId="0" borderId="25" xfId="1" applyNumberFormat="1" applyFont="1" applyFill="1" applyBorder="1" applyAlignment="1" applyProtection="1">
      <alignment horizontal="left" vertical="center" wrapText="1"/>
    </xf>
    <xf numFmtId="49" fontId="16" fillId="0" borderId="28" xfId="0" applyNumberFormat="1" applyFont="1" applyBorder="1" applyAlignment="1">
      <alignment vertical="center"/>
    </xf>
    <xf numFmtId="49" fontId="16" fillId="0" borderId="29" xfId="0" applyNumberFormat="1" applyFont="1" applyBorder="1" applyAlignment="1">
      <alignment vertical="center"/>
    </xf>
    <xf numFmtId="49" fontId="16" fillId="0" borderId="27" xfId="0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4" borderId="9" xfId="0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4" xfId="1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0" fontId="3" fillId="0" borderId="28" xfId="1" applyNumberFormat="1" applyFont="1" applyFill="1" applyBorder="1" applyAlignment="1" applyProtection="1">
      <alignment horizontal="left" vertical="center" wrapText="1"/>
    </xf>
    <xf numFmtId="0" fontId="16" fillId="0" borderId="15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7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16" fillId="5" borderId="29" xfId="0" applyNumberFormat="1" applyFont="1" applyFill="1" applyBorder="1" applyAlignment="1">
      <alignment vertical="center"/>
    </xf>
    <xf numFmtId="0" fontId="1" fillId="4" borderId="0" xfId="0" applyFont="1" applyFill="1"/>
    <xf numFmtId="0" fontId="7" fillId="0" borderId="0" xfId="0" applyFont="1"/>
    <xf numFmtId="49" fontId="16" fillId="0" borderId="26" xfId="0" applyNumberFormat="1" applyFont="1" applyBorder="1" applyAlignment="1">
      <alignment vertical="center"/>
    </xf>
    <xf numFmtId="0" fontId="3" fillId="0" borderId="3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0" fontId="1" fillId="8" borderId="0" xfId="0" applyFont="1" applyFill="1"/>
    <xf numFmtId="49" fontId="0" fillId="0" borderId="32" xfId="0" applyNumberFormat="1" applyBorder="1" applyAlignment="1">
      <alignment vertical="top"/>
    </xf>
    <xf numFmtId="0" fontId="0" fillId="0" borderId="32" xfId="0" applyBorder="1" applyAlignment="1">
      <alignment vertical="top"/>
    </xf>
    <xf numFmtId="4" fontId="0" fillId="0" borderId="32" xfId="0" applyNumberFormat="1" applyBorder="1" applyAlignment="1">
      <alignment vertical="top"/>
    </xf>
    <xf numFmtId="0" fontId="1" fillId="9" borderId="0" xfId="0" applyFont="1" applyFill="1"/>
    <xf numFmtId="49" fontId="16" fillId="9" borderId="29" xfId="0" applyNumberFormat="1" applyFont="1" applyFill="1" applyBorder="1" applyAlignment="1">
      <alignment vertical="center"/>
    </xf>
    <xf numFmtId="0" fontId="1" fillId="5" borderId="0" xfId="0" applyFont="1" applyFill="1"/>
    <xf numFmtId="0" fontId="1" fillId="9" borderId="0" xfId="0" applyFont="1" applyFill="1" applyAlignment="1">
      <alignment horizontal="left"/>
    </xf>
    <xf numFmtId="0" fontId="3" fillId="0" borderId="34" xfId="1" applyNumberFormat="1" applyFont="1" applyFill="1" applyBorder="1" applyAlignment="1" applyProtection="1">
      <alignment horizontal="left" vertical="center" wrapText="1"/>
    </xf>
    <xf numFmtId="49" fontId="16" fillId="0" borderId="35" xfId="0" applyNumberFormat="1" applyFont="1" applyBorder="1" applyAlignment="1">
      <alignment vertical="center"/>
    </xf>
    <xf numFmtId="49" fontId="16" fillId="0" borderId="36" xfId="0" applyNumberFormat="1" applyFont="1" applyBorder="1" applyAlignment="1">
      <alignment vertical="center"/>
    </xf>
    <xf numFmtId="49" fontId="17" fillId="6" borderId="36" xfId="0" applyNumberFormat="1" applyFont="1" applyFill="1" applyBorder="1" applyAlignment="1">
      <alignment vertical="center" wrapText="1"/>
    </xf>
    <xf numFmtId="49" fontId="18" fillId="6" borderId="36" xfId="0" applyNumberFormat="1" applyFont="1" applyFill="1" applyBorder="1" applyAlignment="1">
      <alignment vertical="center" wrapText="1"/>
    </xf>
    <xf numFmtId="49" fontId="16" fillId="6" borderId="36" xfId="0" applyNumberFormat="1" applyFont="1" applyFill="1" applyBorder="1" applyAlignment="1">
      <alignment vertical="center"/>
    </xf>
    <xf numFmtId="49" fontId="18" fillId="6" borderId="37" xfId="0" applyNumberFormat="1" applyFont="1" applyFill="1" applyBorder="1" applyAlignment="1">
      <alignment vertical="center" wrapText="1"/>
    </xf>
    <xf numFmtId="164" fontId="3" fillId="0" borderId="26" xfId="1" applyNumberFormat="1" applyFont="1" applyFill="1" applyBorder="1" applyAlignment="1" applyProtection="1">
      <alignment horizontal="center" vertical="center"/>
    </xf>
    <xf numFmtId="164" fontId="3" fillId="0" borderId="28" xfId="1" applyNumberFormat="1" applyFont="1" applyFill="1" applyBorder="1" applyAlignment="1" applyProtection="1">
      <alignment horizontal="center" vertical="center"/>
    </xf>
    <xf numFmtId="164" fontId="3" fillId="0" borderId="34" xfId="1" applyNumberFormat="1" applyFont="1" applyFill="1" applyBorder="1" applyAlignment="1" applyProtection="1">
      <alignment horizontal="center" vertical="center"/>
    </xf>
    <xf numFmtId="3" fontId="6" fillId="0" borderId="33" xfId="1" applyNumberFormat="1" applyFont="1" applyFill="1" applyBorder="1" applyAlignment="1" applyProtection="1">
      <alignment horizontal="center" vertical="center" wrapText="1"/>
    </xf>
    <xf numFmtId="3" fontId="6" fillId="0" borderId="34" xfId="1" applyNumberFormat="1" applyFont="1" applyFill="1" applyBorder="1" applyAlignment="1" applyProtection="1">
      <alignment horizontal="center" vertical="center" wrapText="1"/>
    </xf>
    <xf numFmtId="3" fontId="6" fillId="0" borderId="39" xfId="1" applyNumberFormat="1" applyFont="1" applyFill="1" applyBorder="1" applyAlignment="1" applyProtection="1">
      <alignment horizontal="center" vertical="center" wrapText="1"/>
    </xf>
    <xf numFmtId="3" fontId="6" fillId="0" borderId="14" xfId="1" applyNumberFormat="1" applyFont="1" applyFill="1" applyBorder="1" applyAlignment="1" applyProtection="1">
      <alignment horizontal="center" vertical="center" wrapText="1"/>
    </xf>
    <xf numFmtId="3" fontId="6" fillId="0" borderId="40" xfId="1" applyNumberFormat="1" applyFont="1" applyFill="1" applyBorder="1" applyAlignment="1" applyProtection="1">
      <alignment horizontal="center" vertical="center" wrapText="1"/>
    </xf>
    <xf numFmtId="3" fontId="6" fillId="0" borderId="31" xfId="1" applyNumberFormat="1" applyFont="1" applyFill="1" applyBorder="1" applyAlignment="1" applyProtection="1">
      <alignment horizontal="center" vertical="center" wrapText="1"/>
    </xf>
    <xf numFmtId="3" fontId="6" fillId="0" borderId="38" xfId="1" applyNumberFormat="1" applyFont="1" applyFill="1" applyBorder="1" applyAlignment="1" applyProtection="1">
      <alignment horizontal="center" vertical="center" wrapText="1"/>
    </xf>
    <xf numFmtId="3" fontId="6" fillId="0" borderId="30" xfId="1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6" fillId="0" borderId="33" xfId="1" applyNumberFormat="1" applyFont="1" applyFill="1" applyBorder="1" applyAlignment="1" applyProtection="1">
      <alignment horizontal="center" vertical="center" wrapText="1"/>
    </xf>
    <xf numFmtId="0" fontId="6" fillId="0" borderId="30" xfId="1" applyNumberFormat="1" applyFont="1" applyFill="1" applyBorder="1" applyAlignment="1" applyProtection="1">
      <alignment horizontal="center" vertical="center" wrapText="1"/>
    </xf>
    <xf numFmtId="14" fontId="5" fillId="0" borderId="0" xfId="0" applyNumberFormat="1" applyFont="1" applyAlignment="1" applyProtection="1">
      <alignment horizontal="right" vertical="center"/>
      <protection locked="0"/>
    </xf>
    <xf numFmtId="0" fontId="6" fillId="0" borderId="34" xfId="1" applyNumberFormat="1" applyFont="1" applyFill="1" applyBorder="1" applyAlignment="1" applyProtection="1">
      <alignment horizontal="center" vertical="center" wrapText="1"/>
    </xf>
    <xf numFmtId="3" fontId="6" fillId="0" borderId="4" xfId="1" applyNumberFormat="1" applyFont="1" applyFill="1" applyBorder="1" applyAlignment="1" applyProtection="1">
      <alignment horizontal="center" vertical="center" wrapText="1"/>
    </xf>
    <xf numFmtId="3" fontId="6" fillId="0" borderId="6" xfId="1" applyNumberFormat="1" applyFont="1" applyFill="1" applyBorder="1" applyAlignment="1" applyProtection="1">
      <alignment horizontal="center" vertical="center" wrapText="1"/>
    </xf>
    <xf numFmtId="3" fontId="6" fillId="0" borderId="5" xfId="1" applyNumberFormat="1" applyFont="1" applyFill="1" applyBorder="1" applyAlignment="1" applyProtection="1">
      <alignment horizontal="center" vertical="center" wrapText="1"/>
    </xf>
    <xf numFmtId="3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26" xfId="1" applyNumberFormat="1" applyFont="1" applyFill="1" applyBorder="1" applyAlignment="1" applyProtection="1">
      <alignment horizontal="center" vertical="center" wrapText="1"/>
    </xf>
    <xf numFmtId="0" fontId="6" fillId="0" borderId="27" xfId="1" applyNumberFormat="1" applyFont="1" applyFill="1" applyBorder="1" applyAlignment="1" applyProtection="1">
      <alignment horizontal="center" vertical="center" wrapText="1"/>
    </xf>
    <xf numFmtId="3" fontId="6" fillId="0" borderId="9" xfId="1" applyNumberFormat="1" applyFont="1" applyFill="1" applyBorder="1" applyAlignment="1" applyProtection="1">
      <alignment horizontal="center" vertical="center" wrapText="1"/>
    </xf>
    <xf numFmtId="3" fontId="6" fillId="0" borderId="8" xfId="1" applyNumberFormat="1" applyFont="1" applyFill="1" applyBorder="1" applyAlignment="1" applyProtection="1">
      <alignment horizontal="center" vertical="center" wrapText="1"/>
    </xf>
    <xf numFmtId="3" fontId="6" fillId="0" borderId="13" xfId="1" applyNumberFormat="1" applyFont="1" applyFill="1" applyBorder="1" applyAlignment="1" applyProtection="1">
      <alignment horizontal="center" vertical="center" wrapText="1"/>
    </xf>
    <xf numFmtId="3" fontId="6" fillId="0" borderId="26" xfId="1" applyNumberFormat="1" applyFont="1" applyFill="1" applyBorder="1" applyAlignment="1" applyProtection="1">
      <alignment horizontal="center" vertical="center" wrapText="1"/>
    </xf>
    <xf numFmtId="3" fontId="6" fillId="0" borderId="27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24" xfId="1" applyNumberFormat="1" applyFont="1" applyFill="1" applyBorder="1" applyAlignment="1" applyProtection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2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 2" xfId="1" xr:uid="{969920F6-5B4A-4847-84A7-7F8EB97ED4E8}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colors>
    <mruColors>
      <color rgb="FFFFFFCC"/>
      <color rgb="FFFCE0E1"/>
      <color rgb="FFFFFF99"/>
      <color rgb="FFF0F69C"/>
      <color rgb="FFFAC2C3"/>
      <color rgb="FFF8AEB0"/>
      <color rgb="FFF58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8467</xdr:colOff>
      <xdr:row>7</xdr:row>
      <xdr:rowOff>16934</xdr:rowOff>
    </xdr:from>
    <xdr:to>
      <xdr:col>2</xdr:col>
      <xdr:colOff>83067</xdr:colOff>
      <xdr:row>11</xdr:row>
      <xdr:rowOff>169426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D67351E-3F40-448B-89EC-3A3418A75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2387601"/>
          <a:ext cx="1082134" cy="106689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7</xdr:col>
      <xdr:colOff>282710</xdr:colOff>
      <xdr:row>11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359A05A-0E5C-4294-B1CB-0CCD160CC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80267" y="2370667"/>
          <a:ext cx="716611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1905354</xdr:colOff>
      <xdr:row>14</xdr:row>
      <xdr:rowOff>270933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EE684F8-CF21-4071-9F0B-8A607CBE9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0267" y="3285067"/>
          <a:ext cx="3547887" cy="9567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8467</xdr:colOff>
      <xdr:row>6</xdr:row>
      <xdr:rowOff>16934</xdr:rowOff>
    </xdr:from>
    <xdr:to>
      <xdr:col>2</xdr:col>
      <xdr:colOff>83067</xdr:colOff>
      <xdr:row>10</xdr:row>
      <xdr:rowOff>169426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DD315CC-7A2F-4C79-8C8B-D39442E46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0047" y="2371514"/>
          <a:ext cx="1080440" cy="106689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7</xdr:col>
      <xdr:colOff>282710</xdr:colOff>
      <xdr:row>10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B0F81EE-08DD-45D6-9A76-27A005B9E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9420" y="2354580"/>
          <a:ext cx="716357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1905354</xdr:colOff>
      <xdr:row>13</xdr:row>
      <xdr:rowOff>270933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B2B7C29-A509-46E9-9AEF-871AEDBEC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79420" y="3268980"/>
          <a:ext cx="3551274" cy="956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B4BB-18B0-4B83-8912-4B7EC327A583}">
  <sheetPr>
    <tabColor theme="9"/>
  </sheetPr>
  <dimension ref="A1:I32"/>
  <sheetViews>
    <sheetView workbookViewId="0">
      <selection activeCell="A6" sqref="A6"/>
    </sheetView>
  </sheetViews>
  <sheetFormatPr defaultRowHeight="14.4" x14ac:dyDescent="0.3"/>
  <cols>
    <col min="1" max="1" width="42.6640625" bestFit="1" customWidth="1"/>
    <col min="2" max="2" width="17.5546875" customWidth="1"/>
  </cols>
  <sheetData>
    <row r="1" spans="1:9" s="32" customFormat="1" ht="47.4" x14ac:dyDescent="0.3">
      <c r="A1" s="110" t="s">
        <v>1131</v>
      </c>
      <c r="B1" s="110"/>
      <c r="C1" s="110"/>
      <c r="D1" s="110"/>
      <c r="E1" s="110"/>
      <c r="F1" s="110"/>
      <c r="G1" s="110"/>
      <c r="H1" s="110"/>
      <c r="I1" s="110"/>
    </row>
    <row r="3" spans="1:9" x14ac:dyDescent="0.3">
      <c r="A3" s="35" t="s">
        <v>1132</v>
      </c>
    </row>
    <row r="5" spans="1:9" x14ac:dyDescent="0.3">
      <c r="A5" s="84" t="s">
        <v>1011</v>
      </c>
    </row>
    <row r="6" spans="1:9" x14ac:dyDescent="0.3">
      <c r="A6" s="88" t="s">
        <v>1134</v>
      </c>
    </row>
    <row r="8" spans="1:9" x14ac:dyDescent="0.3">
      <c r="A8" s="79" t="s">
        <v>936</v>
      </c>
    </row>
    <row r="9" spans="1:9" x14ac:dyDescent="0.3">
      <c r="A9" t="s">
        <v>937</v>
      </c>
    </row>
    <row r="10" spans="1:9" x14ac:dyDescent="0.3">
      <c r="A10" t="s">
        <v>938</v>
      </c>
    </row>
    <row r="11" spans="1:9" x14ac:dyDescent="0.3">
      <c r="A11" t="s">
        <v>939</v>
      </c>
    </row>
    <row r="12" spans="1:9" x14ac:dyDescent="0.3">
      <c r="A12" t="s">
        <v>940</v>
      </c>
    </row>
    <row r="13" spans="1:9" x14ac:dyDescent="0.3">
      <c r="A13" t="s">
        <v>941</v>
      </c>
    </row>
    <row r="15" spans="1:9" x14ac:dyDescent="0.3">
      <c r="A15" s="35" t="s">
        <v>935</v>
      </c>
    </row>
    <row r="16" spans="1:9" x14ac:dyDescent="0.3">
      <c r="A16" t="s">
        <v>932</v>
      </c>
    </row>
    <row r="17" spans="1:1" x14ac:dyDescent="0.3">
      <c r="A17" t="s">
        <v>933</v>
      </c>
    </row>
    <row r="18" spans="1:1" x14ac:dyDescent="0.3">
      <c r="A18" t="s">
        <v>934</v>
      </c>
    </row>
    <row r="20" spans="1:1" x14ac:dyDescent="0.3">
      <c r="A20" s="35" t="s">
        <v>942</v>
      </c>
    </row>
    <row r="21" spans="1:1" x14ac:dyDescent="0.3">
      <c r="A21" t="s">
        <v>943</v>
      </c>
    </row>
    <row r="22" spans="1:1" x14ac:dyDescent="0.3">
      <c r="A22" t="s">
        <v>944</v>
      </c>
    </row>
    <row r="23" spans="1:1" x14ac:dyDescent="0.3">
      <c r="A23" t="s">
        <v>945</v>
      </c>
    </row>
    <row r="24" spans="1:1" x14ac:dyDescent="0.3">
      <c r="A24" t="s">
        <v>946</v>
      </c>
    </row>
    <row r="25" spans="1:1" x14ac:dyDescent="0.3">
      <c r="A25" t="s">
        <v>947</v>
      </c>
    </row>
    <row r="27" spans="1:1" x14ac:dyDescent="0.3">
      <c r="A27" s="35" t="s">
        <v>948</v>
      </c>
    </row>
    <row r="28" spans="1:1" x14ac:dyDescent="0.3">
      <c r="A28" s="80" t="s">
        <v>1133</v>
      </c>
    </row>
    <row r="29" spans="1:1" x14ac:dyDescent="0.3">
      <c r="A29" s="80" t="s">
        <v>1012</v>
      </c>
    </row>
    <row r="30" spans="1:1" x14ac:dyDescent="0.3">
      <c r="A30" s="80" t="s">
        <v>950</v>
      </c>
    </row>
    <row r="31" spans="1:1" x14ac:dyDescent="0.3">
      <c r="A31" s="80" t="s">
        <v>951</v>
      </c>
    </row>
    <row r="32" spans="1:1" x14ac:dyDescent="0.3">
      <c r="A32" s="80" t="s">
        <v>949</v>
      </c>
    </row>
  </sheetData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A404-9CF8-4858-8A14-E2C3CBABD4F8}">
  <sheetPr filterMode="1"/>
  <dimension ref="A1:H349"/>
  <sheetViews>
    <sheetView tabSelected="1" zoomScale="90" zoomScaleNormal="90" workbookViewId="0">
      <selection activeCell="I9" sqref="I9"/>
    </sheetView>
  </sheetViews>
  <sheetFormatPr defaultColWidth="8.88671875" defaultRowHeight="14.4" x14ac:dyDescent="0.3"/>
  <cols>
    <col min="1" max="1" width="17.6640625" style="32" customWidth="1"/>
    <col min="2" max="2" width="14.6640625" style="33" customWidth="1"/>
    <col min="3" max="3" width="11.109375" style="33" customWidth="1"/>
    <col min="4" max="4" width="24" style="32" customWidth="1"/>
    <col min="5" max="5" width="56.88671875" style="32" customWidth="1"/>
    <col min="6" max="6" width="11.109375" style="33" customWidth="1"/>
    <col min="7" max="7" width="8.33203125" style="33" customWidth="1"/>
    <col min="8" max="8" width="21.21875" style="32" bestFit="1" customWidth="1"/>
    <col min="9" max="16384" width="8.88671875" style="32"/>
  </cols>
  <sheetData>
    <row r="1" spans="1:8" ht="47.4" x14ac:dyDescent="0.3">
      <c r="A1" s="110" t="s">
        <v>1118</v>
      </c>
      <c r="B1" s="110"/>
      <c r="C1" s="110"/>
      <c r="D1" s="110"/>
      <c r="E1" s="110"/>
      <c r="F1" s="110"/>
      <c r="G1" s="110"/>
      <c r="H1" s="110"/>
    </row>
    <row r="2" spans="1:8" ht="18" x14ac:dyDescent="0.3">
      <c r="D2" s="34"/>
      <c r="E2" s="34"/>
      <c r="F2" s="115">
        <v>46202</v>
      </c>
      <c r="G2" s="115"/>
      <c r="H2" s="115"/>
    </row>
    <row r="3" spans="1:8" x14ac:dyDescent="0.3">
      <c r="A3" s="111" t="s">
        <v>473</v>
      </c>
      <c r="B3" s="111"/>
      <c r="C3" s="111"/>
      <c r="D3" s="35"/>
      <c r="E3" s="35"/>
      <c r="F3" s="7"/>
      <c r="G3" s="7"/>
      <c r="H3"/>
    </row>
    <row r="4" spans="1:8" x14ac:dyDescent="0.3">
      <c r="A4" s="112" t="s">
        <v>474</v>
      </c>
      <c r="B4" s="112"/>
      <c r="C4" s="112"/>
      <c r="D4" s="35"/>
      <c r="E4" s="35"/>
      <c r="F4" s="7"/>
      <c r="G4" s="7"/>
      <c r="H4"/>
    </row>
    <row r="5" spans="1:8" x14ac:dyDescent="0.3">
      <c r="A5" s="90" t="s">
        <v>499</v>
      </c>
      <c r="B5" s="35"/>
      <c r="C5" s="35"/>
      <c r="D5" s="35"/>
      <c r="E5" s="35"/>
      <c r="F5" s="7"/>
      <c r="G5" s="7"/>
      <c r="H5"/>
    </row>
    <row r="6" spans="1:8" x14ac:dyDescent="0.3">
      <c r="A6" s="91" t="s">
        <v>1134</v>
      </c>
      <c r="B6" s="83"/>
      <c r="C6" s="83"/>
      <c r="D6" s="35"/>
      <c r="E6" s="35"/>
      <c r="F6" s="7"/>
      <c r="G6" s="7"/>
      <c r="H6"/>
    </row>
    <row r="7" spans="1:8" ht="18" x14ac:dyDescent="0.35">
      <c r="A7"/>
      <c r="B7" s="36" t="s">
        <v>749</v>
      </c>
      <c r="C7" s="7"/>
      <c r="D7" s="37" t="s">
        <v>748</v>
      </c>
      <c r="E7" s="5"/>
      <c r="F7" s="7"/>
      <c r="G7" s="7"/>
      <c r="H7" s="6"/>
    </row>
    <row r="8" spans="1:8" ht="18" x14ac:dyDescent="0.35">
      <c r="A8"/>
      <c r="B8" s="7"/>
      <c r="C8" s="7"/>
      <c r="D8" s="5"/>
      <c r="E8" s="5"/>
      <c r="F8" s="7"/>
      <c r="G8" s="7"/>
      <c r="H8" s="6"/>
    </row>
    <row r="9" spans="1:8" ht="18" x14ac:dyDescent="0.35">
      <c r="A9"/>
      <c r="B9" s="7"/>
      <c r="C9" s="7"/>
      <c r="D9" s="5"/>
      <c r="E9" s="5"/>
      <c r="F9" s="7"/>
      <c r="G9" s="7"/>
      <c r="H9" s="6"/>
    </row>
    <row r="10" spans="1:8" ht="18" x14ac:dyDescent="0.35">
      <c r="A10" s="35"/>
      <c r="B10" s="38"/>
      <c r="C10" s="39"/>
      <c r="D10" s="40"/>
      <c r="E10" s="5"/>
      <c r="F10" s="7"/>
      <c r="G10" s="7"/>
      <c r="H10" s="6"/>
    </row>
    <row r="11" spans="1:8" ht="18" x14ac:dyDescent="0.35">
      <c r="A11"/>
      <c r="B11" s="36"/>
      <c r="C11" s="39"/>
      <c r="D11" s="40"/>
      <c r="E11" s="5"/>
      <c r="F11" s="7"/>
      <c r="G11" s="7"/>
      <c r="H11" s="6"/>
    </row>
    <row r="12" spans="1:8" ht="18" x14ac:dyDescent="0.35">
      <c r="A12"/>
      <c r="B12" s="39"/>
      <c r="C12" s="39"/>
      <c r="D12" s="40"/>
      <c r="E12" s="5"/>
      <c r="F12" s="7"/>
      <c r="G12" s="7"/>
      <c r="H12" s="6"/>
    </row>
    <row r="13" spans="1:8" ht="18" x14ac:dyDescent="0.35">
      <c r="A13"/>
      <c r="B13" s="41"/>
      <c r="C13" s="5"/>
      <c r="D13" s="40"/>
      <c r="E13" s="5"/>
      <c r="F13" s="7"/>
      <c r="G13" s="7"/>
      <c r="H13" s="6"/>
    </row>
    <row r="14" spans="1:8" ht="18" x14ac:dyDescent="0.35">
      <c r="A14"/>
      <c r="B14" s="7"/>
      <c r="C14" s="39"/>
      <c r="D14" s="42"/>
      <c r="E14" s="5"/>
      <c r="F14" s="7"/>
      <c r="G14" s="7"/>
      <c r="H14" s="6"/>
    </row>
    <row r="15" spans="1:8" ht="49.2" customHeight="1" thickBot="1" x14ac:dyDescent="0.4">
      <c r="A15"/>
      <c r="B15" s="41"/>
      <c r="C15" s="5"/>
      <c r="D15" s="42"/>
      <c r="E15" s="5"/>
      <c r="F15" s="7"/>
      <c r="G15" s="7"/>
      <c r="H15" s="6"/>
    </row>
    <row r="16" spans="1:8" ht="49.8" customHeight="1" thickBot="1" x14ac:dyDescent="0.35">
      <c r="A16" s="108" t="s">
        <v>475</v>
      </c>
      <c r="B16" s="106" t="s">
        <v>476</v>
      </c>
      <c r="C16" s="104" t="s">
        <v>477</v>
      </c>
      <c r="D16" s="102" t="s">
        <v>478</v>
      </c>
      <c r="E16" s="113" t="s">
        <v>1</v>
      </c>
      <c r="F16" s="108" t="s">
        <v>479</v>
      </c>
      <c r="G16" s="104" t="s">
        <v>480</v>
      </c>
      <c r="H16" s="113" t="s">
        <v>481</v>
      </c>
    </row>
    <row r="17" spans="1:8" ht="16.2" hidden="1" customHeight="1" thickBot="1" x14ac:dyDescent="0.35">
      <c r="A17" s="109"/>
      <c r="B17" s="107"/>
      <c r="C17" s="105"/>
      <c r="D17" s="103"/>
      <c r="E17" s="116"/>
      <c r="F17" s="109"/>
      <c r="G17" s="105"/>
      <c r="H17" s="114"/>
    </row>
    <row r="18" spans="1:8" ht="35.4" customHeight="1" x14ac:dyDescent="0.3">
      <c r="A18" s="59" t="s">
        <v>520</v>
      </c>
      <c r="B18" s="60" t="s">
        <v>489</v>
      </c>
      <c r="C18" s="61" t="s">
        <v>952</v>
      </c>
      <c r="D18" s="81" t="s">
        <v>60</v>
      </c>
      <c r="E18" s="82" t="str">
        <f>VLOOKUP(D18&amp;F18,Ceník!$A$3:$G$400,3,FALSE)</f>
        <v>Podnož k jídelnímu stolu VESTA 1500x800 - černá</v>
      </c>
      <c r="F18" s="62">
        <v>1</v>
      </c>
      <c r="G18" s="63" t="s">
        <v>8</v>
      </c>
      <c r="H18" s="99">
        <f>VLOOKUP(D18&amp;F18,Ceník!$A$2:$G$400,7,FALSE)</f>
        <v>4350</v>
      </c>
    </row>
    <row r="19" spans="1:8" ht="35.4" customHeight="1" x14ac:dyDescent="0.3">
      <c r="A19" s="28" t="s">
        <v>520</v>
      </c>
      <c r="B19" s="10" t="s">
        <v>482</v>
      </c>
      <c r="C19" s="29" t="s">
        <v>952</v>
      </c>
      <c r="D19" s="57" t="s">
        <v>315</v>
      </c>
      <c r="E19" s="55" t="str">
        <f>VLOOKUP(D19&amp;F19,Ceník!$A$3:$G$400,3,FALSE)</f>
        <v>Podnož k jídelnímu stolu VESTA 1500x800 - dekor na objednání</v>
      </c>
      <c r="F19" s="47">
        <v>1</v>
      </c>
      <c r="G19" s="19" t="s">
        <v>8</v>
      </c>
      <c r="H19" s="100">
        <f>VLOOKUP(D19&amp;F19,Ceník!$A$2:$G$400,7,FALSE)</f>
        <v>4350</v>
      </c>
    </row>
    <row r="20" spans="1:8" ht="35.4" customHeight="1" x14ac:dyDescent="0.3">
      <c r="A20" s="28" t="s">
        <v>520</v>
      </c>
      <c r="B20" s="48" t="s">
        <v>489</v>
      </c>
      <c r="C20" s="29" t="s">
        <v>953</v>
      </c>
      <c r="D20" s="57" t="s">
        <v>6</v>
      </c>
      <c r="E20" s="55" t="str">
        <f>VLOOKUP(D20&amp;F20,Ceník!$A$3:$G$400,3,FALSE)</f>
        <v>Podnož k jídelnímu stolu VESTA 1800x900 - černá</v>
      </c>
      <c r="F20" s="47">
        <v>1</v>
      </c>
      <c r="G20" s="19" t="s">
        <v>8</v>
      </c>
      <c r="H20" s="100">
        <f>VLOOKUP(D20&amp;F20,Ceník!$A$2:$G$400,7,FALSE)</f>
        <v>5170</v>
      </c>
    </row>
    <row r="21" spans="1:8" ht="35.4" customHeight="1" x14ac:dyDescent="0.3">
      <c r="A21" s="28" t="s">
        <v>520</v>
      </c>
      <c r="B21" s="10" t="s">
        <v>482</v>
      </c>
      <c r="C21" s="29" t="s">
        <v>953</v>
      </c>
      <c r="D21" s="57" t="s">
        <v>273</v>
      </c>
      <c r="E21" s="55" t="str">
        <f>VLOOKUP(D21&amp;F21,Ceník!$A$3:$G$400,3,FALSE)</f>
        <v>Podnož k jídelnímu stolu VESTA 1800x900 - dekor na objednání</v>
      </c>
      <c r="F21" s="47">
        <v>1</v>
      </c>
      <c r="G21" s="19" t="s">
        <v>8</v>
      </c>
      <c r="H21" s="100">
        <f>VLOOKUP(D21&amp;F21,Ceník!$A$2:$G$400,7,FALSE)</f>
        <v>5170</v>
      </c>
    </row>
    <row r="22" spans="1:8" ht="35.4" customHeight="1" x14ac:dyDescent="0.3">
      <c r="A22" s="28" t="s">
        <v>520</v>
      </c>
      <c r="B22" s="48" t="s">
        <v>489</v>
      </c>
      <c r="C22" s="29" t="s">
        <v>564</v>
      </c>
      <c r="D22" s="89" t="s">
        <v>12</v>
      </c>
      <c r="E22" s="55" t="str">
        <f>VLOOKUP(D22&amp;F22,Ceník!$A$3:$G$400,3,FALSE)</f>
        <v>Podnož k jídelnímu stolu DAKOTA 1500x800- černá</v>
      </c>
      <c r="F22" s="47">
        <v>1</v>
      </c>
      <c r="G22" s="19" t="s">
        <v>8</v>
      </c>
      <c r="H22" s="100">
        <f>VLOOKUP(D22&amp;F22,Ceník!$A$2:$G$400,7,FALSE)</f>
        <v>3410</v>
      </c>
    </row>
    <row r="23" spans="1:8" ht="35.4" customHeight="1" x14ac:dyDescent="0.3">
      <c r="A23" s="28" t="s">
        <v>520</v>
      </c>
      <c r="B23" s="10" t="s">
        <v>482</v>
      </c>
      <c r="C23" s="29" t="s">
        <v>564</v>
      </c>
      <c r="D23" s="89" t="s">
        <v>275</v>
      </c>
      <c r="E23" s="55" t="str">
        <f>VLOOKUP(D23&amp;F23,Ceník!$A$3:$G$400,3,FALSE)</f>
        <v>Podnož k jídelnímu stolu DAKOTA 1500x800 - dekor na objednání</v>
      </c>
      <c r="F23" s="47">
        <v>1</v>
      </c>
      <c r="G23" s="19" t="s">
        <v>8</v>
      </c>
      <c r="H23" s="100">
        <f>VLOOKUP(D23&amp;F23,Ceník!$A$2:$G$400,7,FALSE)</f>
        <v>3410</v>
      </c>
    </row>
    <row r="24" spans="1:8" ht="35.4" customHeight="1" x14ac:dyDescent="0.3">
      <c r="A24" s="28" t="s">
        <v>520</v>
      </c>
      <c r="B24" s="48" t="s">
        <v>489</v>
      </c>
      <c r="C24" s="29" t="s">
        <v>563</v>
      </c>
      <c r="D24" s="89" t="s">
        <v>66</v>
      </c>
      <c r="E24" s="55" t="str">
        <f>VLOOKUP(D24&amp;F24,Ceník!$A$3:$G$400,3,FALSE)</f>
        <v>Podnož k jídelnímu stolu DAKOTA 1800x900- černá</v>
      </c>
      <c r="F24" s="47">
        <v>1</v>
      </c>
      <c r="G24" s="19" t="s">
        <v>8</v>
      </c>
      <c r="H24" s="100">
        <f>VLOOKUP(D24&amp;F24,Ceník!$A$2:$G$400,7,FALSE)</f>
        <v>3710</v>
      </c>
    </row>
    <row r="25" spans="1:8" ht="35.4" customHeight="1" x14ac:dyDescent="0.3">
      <c r="A25" s="28" t="s">
        <v>520</v>
      </c>
      <c r="B25" s="10" t="s">
        <v>482</v>
      </c>
      <c r="C25" s="29" t="s">
        <v>563</v>
      </c>
      <c r="D25" s="89" t="s">
        <v>319</v>
      </c>
      <c r="E25" s="55" t="str">
        <f>VLOOKUP(D25&amp;F25,Ceník!$A$3:$G$400,3,FALSE)</f>
        <v>Podnož k jídelnímu stolu DAKOTA 1800x900- dekor na objednání</v>
      </c>
      <c r="F25" s="47">
        <v>1</v>
      </c>
      <c r="G25" s="19" t="s">
        <v>8</v>
      </c>
      <c r="H25" s="100">
        <f>VLOOKUP(D25&amp;F25,Ceník!$A$2:$G$400,7,FALSE)</f>
        <v>3710</v>
      </c>
    </row>
    <row r="26" spans="1:8" ht="35.4" customHeight="1" x14ac:dyDescent="0.3">
      <c r="A26" s="28" t="s">
        <v>520</v>
      </c>
      <c r="B26" s="48" t="s">
        <v>489</v>
      </c>
      <c r="C26" s="29" t="s">
        <v>567</v>
      </c>
      <c r="D26" s="57" t="s">
        <v>14</v>
      </c>
      <c r="E26" s="55" t="str">
        <f>VLOOKUP(D26&amp;F26,Ceník!$A$3:$G$400,3,FALSE)</f>
        <v>Podnož k jídelnímu stolu PORTO - černá</v>
      </c>
      <c r="F26" s="47">
        <v>1</v>
      </c>
      <c r="G26" s="19" t="s">
        <v>8</v>
      </c>
      <c r="H26" s="100">
        <f>VLOOKUP(D26&amp;F26,Ceník!$A$2:$G$400,7,FALSE)</f>
        <v>4990</v>
      </c>
    </row>
    <row r="27" spans="1:8" ht="35.4" customHeight="1" x14ac:dyDescent="0.3">
      <c r="A27" s="28" t="s">
        <v>520</v>
      </c>
      <c r="B27" s="10" t="s">
        <v>482</v>
      </c>
      <c r="C27" s="29" t="s">
        <v>567</v>
      </c>
      <c r="D27" s="57" t="s">
        <v>276</v>
      </c>
      <c r="E27" s="55" t="str">
        <f>VLOOKUP(D27&amp;F27,Ceník!$A$3:$G$400,3,FALSE)</f>
        <v>Podnož k jídelnímu stolu PORTO - dekor na objednání</v>
      </c>
      <c r="F27" s="47">
        <v>1</v>
      </c>
      <c r="G27" s="19" t="s">
        <v>8</v>
      </c>
      <c r="H27" s="100">
        <f>VLOOKUP(D27&amp;F27,Ceník!$A$2:$G$400,7,FALSE)</f>
        <v>4990</v>
      </c>
    </row>
    <row r="28" spans="1:8" ht="35.4" customHeight="1" x14ac:dyDescent="0.3">
      <c r="A28" s="28" t="s">
        <v>520</v>
      </c>
      <c r="B28" s="48" t="s">
        <v>489</v>
      </c>
      <c r="C28" s="29" t="s">
        <v>579</v>
      </c>
      <c r="D28" s="57" t="s">
        <v>64</v>
      </c>
      <c r="E28" s="55" t="str">
        <f>VLOOKUP(D28&amp;F28,Ceník!$A$3:$G$400,3,FALSE)</f>
        <v>Podnož k jídelnímu stolu OMEGA - černá</v>
      </c>
      <c r="F28" s="47">
        <v>1</v>
      </c>
      <c r="G28" s="19" t="s">
        <v>8</v>
      </c>
      <c r="H28" s="100">
        <f>VLOOKUP(D28&amp;F28,Ceník!$A$2:$G$400,7,FALSE)</f>
        <v>5590</v>
      </c>
    </row>
    <row r="29" spans="1:8" ht="35.4" customHeight="1" x14ac:dyDescent="0.3">
      <c r="A29" s="28" t="s">
        <v>520</v>
      </c>
      <c r="B29" s="10" t="s">
        <v>482</v>
      </c>
      <c r="C29" s="29" t="s">
        <v>579</v>
      </c>
      <c r="D29" s="57" t="s">
        <v>317</v>
      </c>
      <c r="E29" s="55" t="str">
        <f>VLOOKUP(D29&amp;F29,Ceník!$A$3:$G$400,3,FALSE)</f>
        <v>Podnož k jídelnímu stolu OMEGA - dekor na objednání</v>
      </c>
      <c r="F29" s="47">
        <v>1</v>
      </c>
      <c r="G29" s="19" t="s">
        <v>8</v>
      </c>
      <c r="H29" s="100">
        <f>VLOOKUP(D29&amp;F29,Ceník!$A$2:$G$400,7,FALSE)</f>
        <v>5590</v>
      </c>
    </row>
    <row r="30" spans="1:8" ht="35.4" customHeight="1" x14ac:dyDescent="0.3">
      <c r="A30" s="28" t="s">
        <v>520</v>
      </c>
      <c r="B30" s="48" t="s">
        <v>489</v>
      </c>
      <c r="C30" s="29" t="s">
        <v>568</v>
      </c>
      <c r="D30" s="57" t="s">
        <v>954</v>
      </c>
      <c r="E30" s="55" t="str">
        <f>VLOOKUP(D30&amp;F30,Ceník!$A$3:$G$400,3,FALSE)</f>
        <v>Podnož k jídelnímu stolu HERTZ NEW 2000x1000 - černá</v>
      </c>
      <c r="F30" s="47">
        <v>1</v>
      </c>
      <c r="G30" s="19" t="s">
        <v>8</v>
      </c>
      <c r="H30" s="100">
        <f>VLOOKUP(D30&amp;F30,Ceník!$A$2:$G$400,7,FALSE)</f>
        <v>5350</v>
      </c>
    </row>
    <row r="31" spans="1:8" ht="35.4" customHeight="1" x14ac:dyDescent="0.3">
      <c r="A31" s="28" t="s">
        <v>520</v>
      </c>
      <c r="B31" s="10" t="s">
        <v>482</v>
      </c>
      <c r="C31" s="29" t="s">
        <v>568</v>
      </c>
      <c r="D31" s="57" t="s">
        <v>955</v>
      </c>
      <c r="E31" s="55" t="str">
        <f>VLOOKUP(D31&amp;F31,Ceník!$A$3:$G$400,3,FALSE)</f>
        <v>Podnož k jídelnímu stolu HERTZ NEW 2000x1000 - dekor na objednání</v>
      </c>
      <c r="F31" s="47">
        <v>1</v>
      </c>
      <c r="G31" s="19" t="s">
        <v>8</v>
      </c>
      <c r="H31" s="100">
        <f>VLOOKUP(D31&amp;F31,Ceník!$A$2:$G$400,7,FALSE)</f>
        <v>5350</v>
      </c>
    </row>
    <row r="32" spans="1:8" ht="35.4" customHeight="1" x14ac:dyDescent="0.3">
      <c r="A32" s="28" t="s">
        <v>520</v>
      </c>
      <c r="B32" s="48" t="s">
        <v>489</v>
      </c>
      <c r="C32" s="29" t="s">
        <v>578</v>
      </c>
      <c r="D32" s="57" t="s">
        <v>326</v>
      </c>
      <c r="E32" s="55" t="str">
        <f>VLOOKUP(D32&amp;F32,Ceník!$A$3:$G$400,3,FALSE)</f>
        <v>Podnož k jídelnímu  stolu TOWN 1800x900 - černá</v>
      </c>
      <c r="F32" s="47">
        <v>1</v>
      </c>
      <c r="G32" s="19" t="s">
        <v>8</v>
      </c>
      <c r="H32" s="100">
        <f>VLOOKUP(D32&amp;F32,Ceník!$A$2:$G$400,7,FALSE)</f>
        <v>6618</v>
      </c>
    </row>
    <row r="33" spans="1:8" ht="35.4" customHeight="1" x14ac:dyDescent="0.3">
      <c r="A33" s="28" t="s">
        <v>520</v>
      </c>
      <c r="B33" s="10" t="s">
        <v>482</v>
      </c>
      <c r="C33" s="29" t="s">
        <v>578</v>
      </c>
      <c r="D33" s="57" t="s">
        <v>334</v>
      </c>
      <c r="E33" s="55" t="str">
        <f>VLOOKUP(D33&amp;F33,Ceník!$A$3:$G$400,3,FALSE)</f>
        <v>Podnož k jídelnímu  stolu TOWN 1800x900 - dekor na objednání</v>
      </c>
      <c r="F33" s="47">
        <v>1</v>
      </c>
      <c r="G33" s="19" t="s">
        <v>8</v>
      </c>
      <c r="H33" s="100">
        <f>VLOOKUP(D33&amp;F33,Ceník!$A$2:$G$400,7,FALSE)</f>
        <v>6618</v>
      </c>
    </row>
    <row r="34" spans="1:8" ht="35.4" customHeight="1" x14ac:dyDescent="0.3">
      <c r="A34" s="28" t="s">
        <v>520</v>
      </c>
      <c r="B34" s="48" t="s">
        <v>489</v>
      </c>
      <c r="C34" s="29" t="s">
        <v>566</v>
      </c>
      <c r="D34" s="78" t="s">
        <v>1015</v>
      </c>
      <c r="E34" s="55" t="str">
        <f>VLOOKUP(D34&amp;F34,Ceník!$A$3:$G$400,3,FALSE)</f>
        <v>Podnož k jídelnímu stolu MEZO KOMBI 600x600 - černá</v>
      </c>
      <c r="F34" s="47">
        <v>1</v>
      </c>
      <c r="G34" s="19" t="s">
        <v>498</v>
      </c>
      <c r="H34" s="100">
        <f>VLOOKUP(D34&amp;F34,Ceník!$A$2:$G$400,7,FALSE)</f>
        <v>2085</v>
      </c>
    </row>
    <row r="35" spans="1:8" ht="35.4" customHeight="1" x14ac:dyDescent="0.3">
      <c r="A35" s="28" t="s">
        <v>520</v>
      </c>
      <c r="B35" s="10" t="s">
        <v>482</v>
      </c>
      <c r="C35" s="29" t="s">
        <v>566</v>
      </c>
      <c r="D35" s="78" t="s">
        <v>1013</v>
      </c>
      <c r="E35" s="55" t="str">
        <f>VLOOKUP(D35&amp;F35,Ceník!$A$3:$G$400,3,FALSE)</f>
        <v>Podnož k jídelnímu stolu MEZO KOMBI 600x600 - dekor na objednání</v>
      </c>
      <c r="F35" s="47">
        <v>1</v>
      </c>
      <c r="G35" s="19" t="s">
        <v>498</v>
      </c>
      <c r="H35" s="100">
        <f>VLOOKUP(D35&amp;F35,Ceník!$A$2:$G$400,7,FALSE)</f>
        <v>2085</v>
      </c>
    </row>
    <row r="36" spans="1:8" ht="35.4" customHeight="1" x14ac:dyDescent="0.3">
      <c r="A36" s="28" t="s">
        <v>520</v>
      </c>
      <c r="B36" s="48" t="s">
        <v>489</v>
      </c>
      <c r="C36" s="29" t="s">
        <v>566</v>
      </c>
      <c r="D36" s="78" t="s">
        <v>1019</v>
      </c>
      <c r="E36" s="55" t="str">
        <f>VLOOKUP(D36&amp;F36,Ceník!$A$3:$G$400,3,FALSE)</f>
        <v>Podnož k jídelnímu stolu MEZO KOMBI 800x600 - černá</v>
      </c>
      <c r="F36" s="47">
        <v>1</v>
      </c>
      <c r="G36" s="19" t="s">
        <v>498</v>
      </c>
      <c r="H36" s="100">
        <f>VLOOKUP(D36&amp;F36,Ceník!$A$2:$G$400,7,FALSE)</f>
        <v>2159</v>
      </c>
    </row>
    <row r="37" spans="1:8" ht="35.4" customHeight="1" x14ac:dyDescent="0.3">
      <c r="A37" s="28" t="s">
        <v>520</v>
      </c>
      <c r="B37" s="10" t="s">
        <v>482</v>
      </c>
      <c r="C37" s="29" t="s">
        <v>566</v>
      </c>
      <c r="D37" s="78" t="s">
        <v>1017</v>
      </c>
      <c r="E37" s="55" t="str">
        <f>VLOOKUP(D37&amp;F37,Ceník!$A$3:$G$400,3,FALSE)</f>
        <v>Podnož k jídelnímu stolu MEZO KOMBI 800x600 - dekor na objednání</v>
      </c>
      <c r="F37" s="47">
        <v>1</v>
      </c>
      <c r="G37" s="19" t="s">
        <v>498</v>
      </c>
      <c r="H37" s="100">
        <f>VLOOKUP(D37&amp;F37,Ceník!$A$2:$G$400,7,FALSE)</f>
        <v>2159</v>
      </c>
    </row>
    <row r="38" spans="1:8" ht="35.4" customHeight="1" x14ac:dyDescent="0.3">
      <c r="A38" s="28" t="s">
        <v>520</v>
      </c>
      <c r="B38" s="48" t="s">
        <v>489</v>
      </c>
      <c r="C38" s="29" t="s">
        <v>566</v>
      </c>
      <c r="D38" s="78" t="s">
        <v>1023</v>
      </c>
      <c r="E38" s="55" t="str">
        <f>VLOOKUP(D38&amp;F38,Ceník!$A$3:$G$400,3,FALSE)</f>
        <v>Podnož k jídelnímu stolu MEZO KOMBI 800x800 - černá</v>
      </c>
      <c r="F38" s="47">
        <v>1</v>
      </c>
      <c r="G38" s="19" t="s">
        <v>498</v>
      </c>
      <c r="H38" s="100">
        <f>VLOOKUP(D38&amp;F38,Ceník!$A$2:$G$400,7,FALSE)</f>
        <v>2233</v>
      </c>
    </row>
    <row r="39" spans="1:8" ht="35.4" customHeight="1" x14ac:dyDescent="0.3">
      <c r="A39" s="28" t="s">
        <v>520</v>
      </c>
      <c r="B39" s="10" t="s">
        <v>482</v>
      </c>
      <c r="C39" s="29" t="s">
        <v>566</v>
      </c>
      <c r="D39" s="78" t="s">
        <v>1021</v>
      </c>
      <c r="E39" s="55" t="str">
        <f>VLOOKUP(D39&amp;F39,Ceník!$A$3:$G$400,3,FALSE)</f>
        <v>Podnož k jídelnímu stolu MEZO KOMBI 800x800 - dekor na objednání</v>
      </c>
      <c r="F39" s="47">
        <v>1</v>
      </c>
      <c r="G39" s="19" t="s">
        <v>498</v>
      </c>
      <c r="H39" s="100">
        <f>VLOOKUP(D39&amp;F39,Ceník!$A$2:$G$400,7,FALSE)</f>
        <v>2233</v>
      </c>
    </row>
    <row r="40" spans="1:8" ht="35.4" customHeight="1" x14ac:dyDescent="0.3">
      <c r="A40" s="28" t="s">
        <v>520</v>
      </c>
      <c r="B40" s="48" t="s">
        <v>489</v>
      </c>
      <c r="C40" s="29" t="s">
        <v>566</v>
      </c>
      <c r="D40" s="78" t="s">
        <v>1027</v>
      </c>
      <c r="E40" s="55" t="str">
        <f>VLOOKUP(D40&amp;F40,Ceník!$A$3:$G$400,3,FALSE)</f>
        <v>Podnož k jídelnímu stolu MEZO KOMBI 900x600 - černá</v>
      </c>
      <c r="F40" s="47">
        <v>1</v>
      </c>
      <c r="G40" s="19" t="s">
        <v>498</v>
      </c>
      <c r="H40" s="100">
        <f>VLOOKUP(D40&amp;F40,Ceník!$A$2:$G$400,7,FALSE)</f>
        <v>2190</v>
      </c>
    </row>
    <row r="41" spans="1:8" ht="35.4" customHeight="1" x14ac:dyDescent="0.3">
      <c r="A41" s="28" t="s">
        <v>520</v>
      </c>
      <c r="B41" s="10" t="s">
        <v>482</v>
      </c>
      <c r="C41" s="29" t="s">
        <v>566</v>
      </c>
      <c r="D41" s="78" t="s">
        <v>1025</v>
      </c>
      <c r="E41" s="55" t="str">
        <f>VLOOKUP(D41&amp;F41,Ceník!$A$3:$G$400,3,FALSE)</f>
        <v>Podnož k jídelnímu stolu MEZO KOMBI 900x600 - dekor na objednání</v>
      </c>
      <c r="F41" s="47">
        <v>1</v>
      </c>
      <c r="G41" s="19" t="s">
        <v>498</v>
      </c>
      <c r="H41" s="100">
        <f>VLOOKUP(D41&amp;F41,Ceník!$A$2:$G$400,7,FALSE)</f>
        <v>2190</v>
      </c>
    </row>
    <row r="42" spans="1:8" ht="35.4" customHeight="1" x14ac:dyDescent="0.3">
      <c r="A42" s="28" t="s">
        <v>520</v>
      </c>
      <c r="B42" s="48" t="s">
        <v>489</v>
      </c>
      <c r="C42" s="29" t="s">
        <v>566</v>
      </c>
      <c r="D42" s="78" t="s">
        <v>1031</v>
      </c>
      <c r="E42" s="55" t="str">
        <f>VLOOKUP(D42&amp;F42,Ceník!$A$3:$G$400,3,FALSE)</f>
        <v>Podnož k jídelnímu stolu MEZO KOMBI 900x800 - černá</v>
      </c>
      <c r="F42" s="47">
        <v>1</v>
      </c>
      <c r="G42" s="19" t="s">
        <v>498</v>
      </c>
      <c r="H42" s="100">
        <f>VLOOKUP(D42&amp;F42,Ceník!$A$2:$G$400,7,FALSE)</f>
        <v>2264</v>
      </c>
    </row>
    <row r="43" spans="1:8" ht="35.4" customHeight="1" x14ac:dyDescent="0.3">
      <c r="A43" s="28" t="s">
        <v>520</v>
      </c>
      <c r="B43" s="10" t="s">
        <v>482</v>
      </c>
      <c r="C43" s="29" t="s">
        <v>566</v>
      </c>
      <c r="D43" s="78" t="s">
        <v>1029</v>
      </c>
      <c r="E43" s="55" t="str">
        <f>VLOOKUP(D43&amp;F43,Ceník!$A$3:$G$400,3,FALSE)</f>
        <v>Podnož k jídelnímu stolu MEZO KOMBI 900x800 - dekor na objednání</v>
      </c>
      <c r="F43" s="47">
        <v>1</v>
      </c>
      <c r="G43" s="19" t="s">
        <v>498</v>
      </c>
      <c r="H43" s="100">
        <f>VLOOKUP(D43&amp;F43,Ceník!$A$2:$G$400,7,FALSE)</f>
        <v>2264</v>
      </c>
    </row>
    <row r="44" spans="1:8" ht="35.4" customHeight="1" x14ac:dyDescent="0.3">
      <c r="A44" s="28" t="s">
        <v>520</v>
      </c>
      <c r="B44" s="48" t="s">
        <v>489</v>
      </c>
      <c r="C44" s="29" t="s">
        <v>566</v>
      </c>
      <c r="D44" s="78" t="s">
        <v>1035</v>
      </c>
      <c r="E44" s="55" t="str">
        <f>VLOOKUP(D44&amp;F44,Ceník!$A$3:$G$400,3,FALSE)</f>
        <v>Podnož k jídelnímu stolu MEZO KOMBI 900x900 - černá</v>
      </c>
      <c r="F44" s="47">
        <v>1</v>
      </c>
      <c r="G44" s="19" t="s">
        <v>498</v>
      </c>
      <c r="H44" s="100">
        <f>VLOOKUP(D44&amp;F44,Ceník!$A$2:$G$400,7,FALSE)</f>
        <v>2295</v>
      </c>
    </row>
    <row r="45" spans="1:8" ht="35.4" customHeight="1" x14ac:dyDescent="0.3">
      <c r="A45" s="28" t="s">
        <v>520</v>
      </c>
      <c r="B45" s="10" t="s">
        <v>482</v>
      </c>
      <c r="C45" s="29" t="s">
        <v>566</v>
      </c>
      <c r="D45" s="78" t="s">
        <v>1033</v>
      </c>
      <c r="E45" s="55" t="str">
        <f>VLOOKUP(D45&amp;F45,Ceník!$A$3:$G$400,3,FALSE)</f>
        <v>Podnož k jídelnímu stolu MEZO KOMBI 900x900 - dekor na objednání</v>
      </c>
      <c r="F45" s="47">
        <v>1</v>
      </c>
      <c r="G45" s="19" t="s">
        <v>498</v>
      </c>
      <c r="H45" s="100">
        <f>VLOOKUP(D45&amp;F45,Ceník!$A$2:$G$400,7,FALSE)</f>
        <v>2295</v>
      </c>
    </row>
    <row r="46" spans="1:8" ht="35.4" customHeight="1" x14ac:dyDescent="0.3">
      <c r="A46" s="28" t="s">
        <v>520</v>
      </c>
      <c r="B46" s="48" t="s">
        <v>489</v>
      </c>
      <c r="C46" s="29" t="s">
        <v>566</v>
      </c>
      <c r="D46" s="78" t="s">
        <v>1039</v>
      </c>
      <c r="E46" s="55" t="str">
        <f>VLOOKUP(D46&amp;F46,Ceník!$A$3:$G$400,3,FALSE)</f>
        <v>Podnož k jídelnímu stolu MEZO KOMBI 1000x600 - černá</v>
      </c>
      <c r="F46" s="47">
        <v>1</v>
      </c>
      <c r="G46" s="19" t="s">
        <v>498</v>
      </c>
      <c r="H46" s="100">
        <f>VLOOKUP(D46&amp;F46,Ceník!$A$2:$G$400,7,FALSE)</f>
        <v>2239</v>
      </c>
    </row>
    <row r="47" spans="1:8" ht="35.4" customHeight="1" x14ac:dyDescent="0.3">
      <c r="A47" s="28" t="s">
        <v>520</v>
      </c>
      <c r="B47" s="10" t="s">
        <v>482</v>
      </c>
      <c r="C47" s="29" t="s">
        <v>566</v>
      </c>
      <c r="D47" s="78" t="s">
        <v>1037</v>
      </c>
      <c r="E47" s="55" t="str">
        <f>VLOOKUP(D47&amp;F47,Ceník!$A$3:$G$400,3,FALSE)</f>
        <v>Podnož k jídelnímu stolu MEZO KOMBI 1000x600 - dekor na objednání</v>
      </c>
      <c r="F47" s="47">
        <v>1</v>
      </c>
      <c r="G47" s="19" t="s">
        <v>498</v>
      </c>
      <c r="H47" s="100">
        <f>VLOOKUP(D47&amp;F47,Ceník!$A$2:$G$400,7,FALSE)</f>
        <v>2239</v>
      </c>
    </row>
    <row r="48" spans="1:8" ht="35.4" customHeight="1" x14ac:dyDescent="0.3">
      <c r="A48" s="28" t="s">
        <v>520</v>
      </c>
      <c r="B48" s="48" t="s">
        <v>489</v>
      </c>
      <c r="C48" s="29" t="s">
        <v>566</v>
      </c>
      <c r="D48" s="78" t="s">
        <v>1043</v>
      </c>
      <c r="E48" s="55" t="str">
        <f>VLOOKUP(D48&amp;F48,Ceník!$A$3:$G$400,3,FALSE)</f>
        <v>Podnož k jídelnímu stolu MEZO KOMBI 1000x800 - černá</v>
      </c>
      <c r="F48" s="47">
        <v>1</v>
      </c>
      <c r="G48" s="19" t="s">
        <v>498</v>
      </c>
      <c r="H48" s="100">
        <f>VLOOKUP(D48&amp;F48,Ceník!$A$2:$G$400,7,FALSE)</f>
        <v>2313</v>
      </c>
    </row>
    <row r="49" spans="1:8" ht="35.4" customHeight="1" x14ac:dyDescent="0.3">
      <c r="A49" s="28" t="s">
        <v>520</v>
      </c>
      <c r="B49" s="10" t="s">
        <v>482</v>
      </c>
      <c r="C49" s="29" t="s">
        <v>566</v>
      </c>
      <c r="D49" s="78" t="s">
        <v>1041</v>
      </c>
      <c r="E49" s="55" t="str">
        <f>VLOOKUP(D49&amp;F49,Ceník!$A$3:$G$400,3,FALSE)</f>
        <v>Podnož k jídelnímu stolu MEZO KOMBI 1000x800 - dekor na objednání</v>
      </c>
      <c r="F49" s="47">
        <v>1</v>
      </c>
      <c r="G49" s="19" t="s">
        <v>498</v>
      </c>
      <c r="H49" s="100">
        <f>VLOOKUP(D49&amp;F49,Ceník!$A$2:$G$400,7,FALSE)</f>
        <v>2313</v>
      </c>
    </row>
    <row r="50" spans="1:8" ht="35.4" customHeight="1" x14ac:dyDescent="0.3">
      <c r="A50" s="28" t="s">
        <v>520</v>
      </c>
      <c r="B50" s="48" t="s">
        <v>489</v>
      </c>
      <c r="C50" s="29" t="s">
        <v>566</v>
      </c>
      <c r="D50" s="78" t="s">
        <v>1047</v>
      </c>
      <c r="E50" s="55" t="str">
        <f>VLOOKUP(D50&amp;F50,Ceník!$A$3:$G$400,3,FALSE)</f>
        <v>Podnož k jídelnímu stolu MEZO KOMBI 1000x900 - černá</v>
      </c>
      <c r="F50" s="47">
        <v>1</v>
      </c>
      <c r="G50" s="19" t="s">
        <v>498</v>
      </c>
      <c r="H50" s="100">
        <f>VLOOKUP(D50&amp;F50,Ceník!$A$2:$G$400,7,FALSE)</f>
        <v>2344</v>
      </c>
    </row>
    <row r="51" spans="1:8" ht="35.4" customHeight="1" x14ac:dyDescent="0.3">
      <c r="A51" s="28" t="s">
        <v>520</v>
      </c>
      <c r="B51" s="10" t="s">
        <v>482</v>
      </c>
      <c r="C51" s="29" t="s">
        <v>566</v>
      </c>
      <c r="D51" s="78" t="s">
        <v>1045</v>
      </c>
      <c r="E51" s="55" t="str">
        <f>VLOOKUP(D51&amp;F51,Ceník!$A$3:$G$400,3,FALSE)</f>
        <v>Podnož k jídelnímu stolu MEZO KOMBI 1000x900 - dekor na objednání</v>
      </c>
      <c r="F51" s="47">
        <v>1</v>
      </c>
      <c r="G51" s="19" t="s">
        <v>498</v>
      </c>
      <c r="H51" s="100">
        <f>VLOOKUP(D51&amp;F51,Ceník!$A$2:$G$400,7,FALSE)</f>
        <v>2344</v>
      </c>
    </row>
    <row r="52" spans="1:8" ht="35.4" customHeight="1" x14ac:dyDescent="0.3">
      <c r="A52" s="28" t="s">
        <v>520</v>
      </c>
      <c r="B52" s="48" t="s">
        <v>489</v>
      </c>
      <c r="C52" s="29" t="s">
        <v>566</v>
      </c>
      <c r="D52" s="78" t="s">
        <v>1051</v>
      </c>
      <c r="E52" s="55" t="str">
        <f>VLOOKUP(D52&amp;F52,Ceník!$A$3:$G$400,3,FALSE)</f>
        <v>Podnož k jídelnímu stolu MEZO KOMBI 1000x1000 - černá</v>
      </c>
      <c r="F52" s="47">
        <v>1</v>
      </c>
      <c r="G52" s="19" t="s">
        <v>498</v>
      </c>
      <c r="H52" s="100">
        <f>VLOOKUP(D52&amp;F52,Ceník!$A$2:$G$400,7,FALSE)</f>
        <v>2393</v>
      </c>
    </row>
    <row r="53" spans="1:8" ht="35.4" customHeight="1" x14ac:dyDescent="0.3">
      <c r="A53" s="28" t="s">
        <v>520</v>
      </c>
      <c r="B53" s="10" t="s">
        <v>482</v>
      </c>
      <c r="C53" s="29" t="s">
        <v>566</v>
      </c>
      <c r="D53" s="78" t="s">
        <v>1049</v>
      </c>
      <c r="E53" s="55" t="str">
        <f>VLOOKUP(D53&amp;F53,Ceník!$A$3:$G$400,3,FALSE)</f>
        <v>Podnož k jídelnímu stolu MEZO KOMBI 1000x1000 - dekor na objednání</v>
      </c>
      <c r="F53" s="47">
        <v>1</v>
      </c>
      <c r="G53" s="19" t="s">
        <v>498</v>
      </c>
      <c r="H53" s="100">
        <f>VLOOKUP(D53&amp;F53,Ceník!$A$2:$G$400,7,FALSE)</f>
        <v>2393</v>
      </c>
    </row>
    <row r="54" spans="1:8" ht="35.4" customHeight="1" x14ac:dyDescent="0.3">
      <c r="A54" s="28" t="s">
        <v>520</v>
      </c>
      <c r="B54" s="48" t="s">
        <v>489</v>
      </c>
      <c r="C54" s="29" t="s">
        <v>566</v>
      </c>
      <c r="D54" s="78" t="s">
        <v>1055</v>
      </c>
      <c r="E54" s="55" t="str">
        <f>VLOOKUP(D54&amp;F54,Ceník!$A$3:$G$400,3,FALSE)</f>
        <v>Podnož k jídelnímu stolu MEZO KOMBI 1200x600 - černá</v>
      </c>
      <c r="F54" s="47">
        <v>1</v>
      </c>
      <c r="G54" s="19" t="s">
        <v>498</v>
      </c>
      <c r="H54" s="100">
        <f>VLOOKUP(D54&amp;F54,Ceník!$A$2:$G$400,7,FALSE)</f>
        <v>2307</v>
      </c>
    </row>
    <row r="55" spans="1:8" ht="35.4" customHeight="1" x14ac:dyDescent="0.3">
      <c r="A55" s="28" t="s">
        <v>520</v>
      </c>
      <c r="B55" s="10" t="s">
        <v>482</v>
      </c>
      <c r="C55" s="29" t="s">
        <v>566</v>
      </c>
      <c r="D55" s="78" t="s">
        <v>1053</v>
      </c>
      <c r="E55" s="55" t="str">
        <f>VLOOKUP(D55&amp;F55,Ceník!$A$3:$G$400,3,FALSE)</f>
        <v>Podnož k jídelnímu stolu MEZO KOMBI 1200x600 - dekor na objednání</v>
      </c>
      <c r="F55" s="47">
        <v>1</v>
      </c>
      <c r="G55" s="19" t="s">
        <v>498</v>
      </c>
      <c r="H55" s="100">
        <f>VLOOKUP(D55&amp;F55,Ceník!$A$2:$G$400,7,FALSE)</f>
        <v>2307</v>
      </c>
    </row>
    <row r="56" spans="1:8" ht="35.4" customHeight="1" x14ac:dyDescent="0.3">
      <c r="A56" s="28" t="s">
        <v>520</v>
      </c>
      <c r="B56" s="48" t="s">
        <v>489</v>
      </c>
      <c r="C56" s="29" t="s">
        <v>566</v>
      </c>
      <c r="D56" s="78" t="s">
        <v>1059</v>
      </c>
      <c r="E56" s="55" t="str">
        <f>VLOOKUP(D56&amp;F56,Ceník!$A$3:$G$400,3,FALSE)</f>
        <v>Podnož k jídelnímu stolu MEZO KOMBI 1200x800 - černá</v>
      </c>
      <c r="F56" s="47">
        <v>1</v>
      </c>
      <c r="G56" s="19" t="s">
        <v>498</v>
      </c>
      <c r="H56" s="100">
        <f>VLOOKUP(D56&amp;F56,Ceník!$A$2:$G$400,7,FALSE)</f>
        <v>2381</v>
      </c>
    </row>
    <row r="57" spans="1:8" ht="35.4" customHeight="1" x14ac:dyDescent="0.3">
      <c r="A57" s="28" t="s">
        <v>520</v>
      </c>
      <c r="B57" s="10" t="s">
        <v>482</v>
      </c>
      <c r="C57" s="29" t="s">
        <v>566</v>
      </c>
      <c r="D57" s="78" t="s">
        <v>1057</v>
      </c>
      <c r="E57" s="55" t="str">
        <f>VLOOKUP(D57&amp;F57,Ceník!$A$3:$G$400,3,FALSE)</f>
        <v>Podnož k jídelnímu stolu MEZO KOMBI 1200x800 - dekor na objednání</v>
      </c>
      <c r="F57" s="47">
        <v>1</v>
      </c>
      <c r="G57" s="19" t="s">
        <v>498</v>
      </c>
      <c r="H57" s="100">
        <f>VLOOKUP(D57&amp;F57,Ceník!$A$2:$G$400,7,FALSE)</f>
        <v>2381</v>
      </c>
    </row>
    <row r="58" spans="1:8" ht="35.4" customHeight="1" x14ac:dyDescent="0.3">
      <c r="A58" s="28" t="s">
        <v>520</v>
      </c>
      <c r="B58" s="48" t="s">
        <v>489</v>
      </c>
      <c r="C58" s="29" t="s">
        <v>566</v>
      </c>
      <c r="D58" s="78" t="s">
        <v>1063</v>
      </c>
      <c r="E58" s="55" t="str">
        <f>VLOOKUP(D58&amp;F58,Ceník!$A$3:$G$400,3,FALSE)</f>
        <v>Podnož k jídelnímu stolu MEZO KOMBI 1200x900 - černá</v>
      </c>
      <c r="F58" s="47">
        <v>1</v>
      </c>
      <c r="G58" s="19" t="s">
        <v>498</v>
      </c>
      <c r="H58" s="100">
        <f>VLOOKUP(D58&amp;F58,Ceník!$A$2:$G$400,7,FALSE)</f>
        <v>2412</v>
      </c>
    </row>
    <row r="59" spans="1:8" ht="35.4" customHeight="1" x14ac:dyDescent="0.3">
      <c r="A59" s="28" t="s">
        <v>520</v>
      </c>
      <c r="B59" s="10" t="s">
        <v>482</v>
      </c>
      <c r="C59" s="29" t="s">
        <v>566</v>
      </c>
      <c r="D59" s="78" t="s">
        <v>1061</v>
      </c>
      <c r="E59" s="55" t="str">
        <f>VLOOKUP(D59&amp;F59,Ceník!$A$3:$G$400,3,FALSE)</f>
        <v>Podnož k jídelnímu stolu MEZO KOMBI 1200x900 - dekor na objednání</v>
      </c>
      <c r="F59" s="47">
        <v>1</v>
      </c>
      <c r="G59" s="19" t="s">
        <v>498</v>
      </c>
      <c r="H59" s="100">
        <f>VLOOKUP(D59&amp;F59,Ceník!$A$2:$G$400,7,FALSE)</f>
        <v>2412</v>
      </c>
    </row>
    <row r="60" spans="1:8" ht="35.4" customHeight="1" x14ac:dyDescent="0.3">
      <c r="A60" s="28" t="s">
        <v>520</v>
      </c>
      <c r="B60" s="48" t="s">
        <v>489</v>
      </c>
      <c r="C60" s="29" t="s">
        <v>566</v>
      </c>
      <c r="D60" s="78" t="s">
        <v>1067</v>
      </c>
      <c r="E60" s="55" t="str">
        <f>VLOOKUP(D60&amp;F60,Ceník!$A$3:$G$400,3,FALSE)</f>
        <v>Podnož k jídelnímu stolu MEZO KOMBI 1200x1000 - černá</v>
      </c>
      <c r="F60" s="47">
        <v>1</v>
      </c>
      <c r="G60" s="19" t="s">
        <v>498</v>
      </c>
      <c r="H60" s="100">
        <f>VLOOKUP(D60&amp;F60,Ceník!$A$2:$G$400,7,FALSE)</f>
        <v>2461</v>
      </c>
    </row>
    <row r="61" spans="1:8" ht="35.4" customHeight="1" x14ac:dyDescent="0.3">
      <c r="A61" s="28" t="s">
        <v>520</v>
      </c>
      <c r="B61" s="10" t="s">
        <v>482</v>
      </c>
      <c r="C61" s="29" t="s">
        <v>566</v>
      </c>
      <c r="D61" s="78" t="s">
        <v>1065</v>
      </c>
      <c r="E61" s="55" t="str">
        <f>VLOOKUP(D61&amp;F61,Ceník!$A$3:$G$400,3,FALSE)</f>
        <v>Podnož k jídelnímu stolu MEZO KOMBI 1200x1000 - dekor na objednání</v>
      </c>
      <c r="F61" s="47">
        <v>1</v>
      </c>
      <c r="G61" s="19" t="s">
        <v>498</v>
      </c>
      <c r="H61" s="100">
        <f>VLOOKUP(D61&amp;F61,Ceník!$A$2:$G$400,7,FALSE)</f>
        <v>2461</v>
      </c>
    </row>
    <row r="62" spans="1:8" ht="35.4" customHeight="1" x14ac:dyDescent="0.3">
      <c r="A62" s="28" t="s">
        <v>520</v>
      </c>
      <c r="B62" s="48" t="s">
        <v>489</v>
      </c>
      <c r="C62" s="29" t="s">
        <v>566</v>
      </c>
      <c r="D62" s="78" t="s">
        <v>1071</v>
      </c>
      <c r="E62" s="55" t="str">
        <f>VLOOKUP(D62&amp;F62,Ceník!$A$3:$G$400,3,FALSE)</f>
        <v>Podnož k jídelnímu stolu MEZO KOMBI 1200x1200 - černá</v>
      </c>
      <c r="F62" s="47">
        <v>1</v>
      </c>
      <c r="G62" s="19" t="s">
        <v>498</v>
      </c>
      <c r="H62" s="100">
        <f>VLOOKUP(D62&amp;F62,Ceník!$A$2:$G$400,7,FALSE)</f>
        <v>2529</v>
      </c>
    </row>
    <row r="63" spans="1:8" ht="35.4" customHeight="1" x14ac:dyDescent="0.3">
      <c r="A63" s="28" t="s">
        <v>520</v>
      </c>
      <c r="B63" s="10" t="s">
        <v>482</v>
      </c>
      <c r="C63" s="29" t="s">
        <v>566</v>
      </c>
      <c r="D63" s="78" t="s">
        <v>1069</v>
      </c>
      <c r="E63" s="55" t="str">
        <f>VLOOKUP(D63&amp;F63,Ceník!$A$3:$G$400,3,FALSE)</f>
        <v>Podnož k jídelnímu stolu MEZO KOMBI 1200x1200 - dekor na objednání</v>
      </c>
      <c r="F63" s="47">
        <v>1</v>
      </c>
      <c r="G63" s="19" t="s">
        <v>498</v>
      </c>
      <c r="H63" s="100">
        <f>VLOOKUP(D63&amp;F63,Ceník!$A$2:$G$400,7,FALSE)</f>
        <v>2529</v>
      </c>
    </row>
    <row r="64" spans="1:8" ht="35.4" customHeight="1" x14ac:dyDescent="0.3">
      <c r="A64" s="28" t="s">
        <v>520</v>
      </c>
      <c r="B64" s="48" t="s">
        <v>489</v>
      </c>
      <c r="C64" s="29" t="s">
        <v>566</v>
      </c>
      <c r="D64" s="78" t="s">
        <v>1075</v>
      </c>
      <c r="E64" s="55" t="str">
        <f>VLOOKUP(D64&amp;F64,Ceník!$A$3:$G$400,3,FALSE)</f>
        <v>Podnož k jídelnímu stolu MEZO KOMBI 1500x600 - černá</v>
      </c>
      <c r="F64" s="47">
        <v>1</v>
      </c>
      <c r="G64" s="19" t="s">
        <v>498</v>
      </c>
      <c r="H64" s="100">
        <f>VLOOKUP(D64&amp;F64,Ceník!$A$2:$G$400,7,FALSE)</f>
        <v>2393</v>
      </c>
    </row>
    <row r="65" spans="1:8" ht="35.4" customHeight="1" x14ac:dyDescent="0.3">
      <c r="A65" s="28" t="s">
        <v>520</v>
      </c>
      <c r="B65" s="10" t="s">
        <v>482</v>
      </c>
      <c r="C65" s="29" t="s">
        <v>566</v>
      </c>
      <c r="D65" s="78" t="s">
        <v>1073</v>
      </c>
      <c r="E65" s="55" t="str">
        <f>VLOOKUP(D65&amp;F65,Ceník!$A$3:$G$400,3,FALSE)</f>
        <v>Podnož k jídelnímu stolu MEZO KOMBI 1500x600 - dekor na objednání</v>
      </c>
      <c r="F65" s="47">
        <v>1</v>
      </c>
      <c r="G65" s="19" t="s">
        <v>498</v>
      </c>
      <c r="H65" s="100">
        <f>VLOOKUP(D65&amp;F65,Ceník!$A$2:$G$400,7,FALSE)</f>
        <v>2393</v>
      </c>
    </row>
    <row r="66" spans="1:8" ht="35.4" customHeight="1" x14ac:dyDescent="0.3">
      <c r="A66" s="28" t="s">
        <v>520</v>
      </c>
      <c r="B66" s="48" t="s">
        <v>489</v>
      </c>
      <c r="C66" s="29" t="s">
        <v>566</v>
      </c>
      <c r="D66" s="78" t="s">
        <v>1095</v>
      </c>
      <c r="E66" s="55" t="str">
        <f>VLOOKUP(D66&amp;F66,Ceník!$A$3:$G$400,3,FALSE)</f>
        <v>Podnož k jídelnímu stolu MEZO KOMBI 1500x800 - černá</v>
      </c>
      <c r="F66" s="47">
        <v>1</v>
      </c>
      <c r="G66" s="19" t="s">
        <v>498</v>
      </c>
      <c r="H66" s="100">
        <f>VLOOKUP(D66&amp;F66,Ceník!$A$2:$G$400,7,FALSE)</f>
        <v>2467</v>
      </c>
    </row>
    <row r="67" spans="1:8" ht="35.4" customHeight="1" x14ac:dyDescent="0.3">
      <c r="A67" s="28" t="s">
        <v>520</v>
      </c>
      <c r="B67" s="10" t="s">
        <v>482</v>
      </c>
      <c r="C67" s="29" t="s">
        <v>566</v>
      </c>
      <c r="D67" s="78" t="s">
        <v>1093</v>
      </c>
      <c r="E67" s="55" t="str">
        <f>VLOOKUP(D67&amp;F67,Ceník!$A$3:$G$400,3,FALSE)</f>
        <v>Podnož k jídelnímu stolu MEZO KOMBI 1500x800 - dekor na objednání</v>
      </c>
      <c r="F67" s="47">
        <v>1</v>
      </c>
      <c r="G67" s="19" t="s">
        <v>498</v>
      </c>
      <c r="H67" s="100">
        <f>VLOOKUP(D67&amp;F67,Ceník!$A$2:$G$400,7,FALSE)</f>
        <v>2467</v>
      </c>
    </row>
    <row r="68" spans="1:8" ht="35.4" customHeight="1" x14ac:dyDescent="0.3">
      <c r="A68" s="28" t="s">
        <v>520</v>
      </c>
      <c r="B68" s="48" t="s">
        <v>489</v>
      </c>
      <c r="C68" s="29" t="s">
        <v>566</v>
      </c>
      <c r="D68" s="78" t="s">
        <v>1079</v>
      </c>
      <c r="E68" s="55" t="str">
        <f>VLOOKUP(D68&amp;F68,Ceník!$A$3:$G$400,3,FALSE)</f>
        <v>Podnož k jídelnímu stolu MEZO KOMBI 1500x900 - černá</v>
      </c>
      <c r="F68" s="47">
        <v>1</v>
      </c>
      <c r="G68" s="19" t="s">
        <v>498</v>
      </c>
      <c r="H68" s="100">
        <f>VLOOKUP(D68&amp;F68,Ceník!$A$2:$G$400,7,FALSE)</f>
        <v>2498</v>
      </c>
    </row>
    <row r="69" spans="1:8" ht="35.4" customHeight="1" x14ac:dyDescent="0.3">
      <c r="A69" s="28" t="s">
        <v>520</v>
      </c>
      <c r="B69" s="10" t="s">
        <v>482</v>
      </c>
      <c r="C69" s="29" t="s">
        <v>566</v>
      </c>
      <c r="D69" s="78" t="s">
        <v>1077</v>
      </c>
      <c r="E69" s="55" t="str">
        <f>VLOOKUP(D69&amp;F69,Ceník!$A$3:$G$400,3,FALSE)</f>
        <v>Podnož k jídelnímu stolu MEZO KOMBI 1500x900 - dekor na objednání</v>
      </c>
      <c r="F69" s="47">
        <v>1</v>
      </c>
      <c r="G69" s="19" t="s">
        <v>498</v>
      </c>
      <c r="H69" s="100">
        <f>VLOOKUP(D69&amp;F69,Ceník!$A$2:$G$400,7,FALSE)</f>
        <v>2498</v>
      </c>
    </row>
    <row r="70" spans="1:8" ht="35.4" customHeight="1" x14ac:dyDescent="0.3">
      <c r="A70" s="28" t="s">
        <v>520</v>
      </c>
      <c r="B70" s="48" t="s">
        <v>489</v>
      </c>
      <c r="C70" s="29" t="s">
        <v>566</v>
      </c>
      <c r="D70" s="78" t="s">
        <v>1083</v>
      </c>
      <c r="E70" s="55" t="str">
        <f>VLOOKUP(D70&amp;F70,Ceník!$A$3:$G$400,3,FALSE)</f>
        <v>Podnož k jídelnímu stolu MEZO KOMBI 1500x1000 - černá</v>
      </c>
      <c r="F70" s="47">
        <v>1</v>
      </c>
      <c r="G70" s="19" t="s">
        <v>498</v>
      </c>
      <c r="H70" s="100">
        <f>VLOOKUP(D70&amp;F70,Ceník!$A$2:$G$400,7,FALSE)</f>
        <v>2548</v>
      </c>
    </row>
    <row r="71" spans="1:8" ht="35.4" customHeight="1" x14ac:dyDescent="0.3">
      <c r="A71" s="28" t="s">
        <v>520</v>
      </c>
      <c r="B71" s="10" t="s">
        <v>482</v>
      </c>
      <c r="C71" s="29" t="s">
        <v>566</v>
      </c>
      <c r="D71" s="78" t="s">
        <v>1081</v>
      </c>
      <c r="E71" s="55" t="str">
        <f>VLOOKUP(D71&amp;F71,Ceník!$A$3:$G$400,3,FALSE)</f>
        <v>Podnož k jídelnímu stolu MEZO KOMBI 1500x1000 - dekor na objednání</v>
      </c>
      <c r="F71" s="47">
        <v>1</v>
      </c>
      <c r="G71" s="19" t="s">
        <v>498</v>
      </c>
      <c r="H71" s="100">
        <f>VLOOKUP(D71&amp;F71,Ceník!$A$2:$G$400,7,FALSE)</f>
        <v>2548</v>
      </c>
    </row>
    <row r="72" spans="1:8" ht="35.4" customHeight="1" x14ac:dyDescent="0.3">
      <c r="A72" s="28" t="s">
        <v>520</v>
      </c>
      <c r="B72" s="48" t="s">
        <v>489</v>
      </c>
      <c r="C72" s="29" t="s">
        <v>566</v>
      </c>
      <c r="D72" s="78" t="s">
        <v>1087</v>
      </c>
      <c r="E72" s="55" t="str">
        <f>VLOOKUP(D72&amp;F72,Ceník!$A$3:$G$400,3,FALSE)</f>
        <v>Podnož k jídelnímu stolu MEZO KOMBI 1500x1200 - černá</v>
      </c>
      <c r="F72" s="47">
        <v>1</v>
      </c>
      <c r="G72" s="19" t="s">
        <v>498</v>
      </c>
      <c r="H72" s="100">
        <f>VLOOKUP(D72&amp;F72,Ceník!$A$2:$G$400,7,FALSE)</f>
        <v>2615</v>
      </c>
    </row>
    <row r="73" spans="1:8" ht="35.4" customHeight="1" x14ac:dyDescent="0.3">
      <c r="A73" s="28" t="s">
        <v>520</v>
      </c>
      <c r="B73" s="10" t="s">
        <v>482</v>
      </c>
      <c r="C73" s="29" t="s">
        <v>566</v>
      </c>
      <c r="D73" s="78" t="s">
        <v>1085</v>
      </c>
      <c r="E73" s="55" t="str">
        <f>VLOOKUP(D73&amp;F73,Ceník!$A$3:$G$400,3,FALSE)</f>
        <v>Podnož k jídelnímu stolu MEZO KOMBI 1500x1200 - dekor na objednání</v>
      </c>
      <c r="F73" s="47">
        <v>1</v>
      </c>
      <c r="G73" s="19" t="s">
        <v>498</v>
      </c>
      <c r="H73" s="100">
        <f>VLOOKUP(D73&amp;F73,Ceník!$A$2:$G$400,7,FALSE)</f>
        <v>2615</v>
      </c>
    </row>
    <row r="74" spans="1:8" ht="35.4" customHeight="1" x14ac:dyDescent="0.3">
      <c r="A74" s="28" t="s">
        <v>520</v>
      </c>
      <c r="B74" s="48" t="s">
        <v>489</v>
      </c>
      <c r="C74" s="29" t="s">
        <v>566</v>
      </c>
      <c r="D74" s="78" t="s">
        <v>1089</v>
      </c>
      <c r="E74" s="55" t="str">
        <f>VLOOKUP(D74&amp;F74,Ceník!$A$3:$G$400,3,FALSE)</f>
        <v>Podnož k jídelnímu stolu MEZO KOMBI 1500x1500 - černá</v>
      </c>
      <c r="F74" s="47">
        <v>1</v>
      </c>
      <c r="G74" s="19" t="s">
        <v>498</v>
      </c>
      <c r="H74" s="100">
        <f>VLOOKUP(D74&amp;F74,Ceník!$A$2:$G$400,7,FALSE)</f>
        <v>2702</v>
      </c>
    </row>
    <row r="75" spans="1:8" ht="35.4" customHeight="1" x14ac:dyDescent="0.3">
      <c r="A75" s="28" t="s">
        <v>520</v>
      </c>
      <c r="B75" s="10" t="s">
        <v>482</v>
      </c>
      <c r="C75" s="29" t="s">
        <v>566</v>
      </c>
      <c r="D75" s="78" t="s">
        <v>1091</v>
      </c>
      <c r="E75" s="55" t="str">
        <f>VLOOKUP(D75&amp;F75,Ceník!$A$3:$G$400,3,FALSE)</f>
        <v>Podnož k jídelnímu stolu MEZO KOMBI 1500x1500 - dekor na objednání</v>
      </c>
      <c r="F75" s="47">
        <v>1</v>
      </c>
      <c r="G75" s="19" t="s">
        <v>498</v>
      </c>
      <c r="H75" s="100">
        <f>VLOOKUP(D75&amp;F75,Ceník!$A$2:$G$400,7,FALSE)</f>
        <v>2702</v>
      </c>
    </row>
    <row r="76" spans="1:8" ht="35.4" customHeight="1" x14ac:dyDescent="0.3">
      <c r="A76" s="28" t="s">
        <v>520</v>
      </c>
      <c r="B76" s="48" t="s">
        <v>489</v>
      </c>
      <c r="C76" s="29" t="s">
        <v>587</v>
      </c>
      <c r="D76" s="57" t="s">
        <v>36</v>
      </c>
      <c r="E76" s="55" t="str">
        <f>VLOOKUP(D76&amp;F76,Ceník!$A$3:$G$400,3,FALSE)</f>
        <v>Podnož k jídelnímu stolu OLIVIA 2000x900 - černá</v>
      </c>
      <c r="F76" s="47">
        <v>1</v>
      </c>
      <c r="G76" s="19" t="s">
        <v>8</v>
      </c>
      <c r="H76" s="100">
        <f>VLOOKUP(D76&amp;F76,Ceník!$A$2:$G$400,7,FALSE)</f>
        <v>4990</v>
      </c>
    </row>
    <row r="77" spans="1:8" ht="35.4" customHeight="1" x14ac:dyDescent="0.3">
      <c r="A77" s="28" t="s">
        <v>520</v>
      </c>
      <c r="B77" s="10" t="s">
        <v>482</v>
      </c>
      <c r="C77" s="29" t="s">
        <v>587</v>
      </c>
      <c r="D77" s="57" t="s">
        <v>294</v>
      </c>
      <c r="E77" s="55" t="str">
        <f>VLOOKUP(D77&amp;F77,Ceník!$A$3:$G$400,3,FALSE)</f>
        <v>Podnož k jídelnímu stolu OLIVIA 2000x900 - dekor na objednání</v>
      </c>
      <c r="F77" s="47">
        <v>1</v>
      </c>
      <c r="G77" s="19" t="s">
        <v>8</v>
      </c>
      <c r="H77" s="100">
        <f>VLOOKUP(D77&amp;F77,Ceník!$A$2:$G$400,7,FALSE)</f>
        <v>4990</v>
      </c>
    </row>
    <row r="78" spans="1:8" ht="35.4" customHeight="1" x14ac:dyDescent="0.3">
      <c r="A78" s="28" t="s">
        <v>520</v>
      </c>
      <c r="B78" s="48" t="s">
        <v>489</v>
      </c>
      <c r="C78" s="29" t="s">
        <v>588</v>
      </c>
      <c r="D78" s="78" t="s">
        <v>963</v>
      </c>
      <c r="E78" s="55" t="str">
        <f>VLOOKUP(D78&amp;F78,Ceník!$A$2:$G$400,3,FALSE)</f>
        <v>Stolová noha ADA - černá</v>
      </c>
      <c r="F78" s="47">
        <v>1</v>
      </c>
      <c r="G78" s="19" t="s">
        <v>498</v>
      </c>
      <c r="H78" s="100">
        <f>VLOOKUP(D78&amp;F78,Ceník!$A$2:$G$400,7,FALSE)</f>
        <v>420</v>
      </c>
    </row>
    <row r="79" spans="1:8" ht="35.4" customHeight="1" x14ac:dyDescent="0.3">
      <c r="A79" s="28" t="s">
        <v>520</v>
      </c>
      <c r="B79" s="10" t="s">
        <v>482</v>
      </c>
      <c r="C79" s="29" t="s">
        <v>588</v>
      </c>
      <c r="D79" s="78" t="s">
        <v>964</v>
      </c>
      <c r="E79" s="55" t="str">
        <f>VLOOKUP(D79&amp;F79,Ceník!$A$3:$G$400,3,FALSE)</f>
        <v>Stolová noha ADA - dekor na objednání</v>
      </c>
      <c r="F79" s="47">
        <v>1</v>
      </c>
      <c r="G79" s="19" t="s">
        <v>498</v>
      </c>
      <c r="H79" s="100">
        <f>VLOOKUP(D79&amp;F79,Ceník!$A$2:$G$400,7,FALSE)</f>
        <v>420</v>
      </c>
    </row>
    <row r="80" spans="1:8" ht="35.4" customHeight="1" x14ac:dyDescent="0.3">
      <c r="A80" s="28" t="s">
        <v>520</v>
      </c>
      <c r="B80" s="48" t="s">
        <v>489</v>
      </c>
      <c r="C80" s="29" t="s">
        <v>569</v>
      </c>
      <c r="D80" s="57" t="s">
        <v>22</v>
      </c>
      <c r="E80" s="55" t="str">
        <f>VLOOKUP(D80&amp;F80,Ceník!$A$3:$G$400,3,FALSE)</f>
        <v>Podnož k jídelnímu stolu XENA 1 - černá</v>
      </c>
      <c r="F80" s="47">
        <v>1</v>
      </c>
      <c r="G80" s="19" t="s">
        <v>8</v>
      </c>
      <c r="H80" s="100">
        <f>VLOOKUP(D80&amp;F80,Ceník!$A$2:$G$400,7,FALSE)</f>
        <v>4350</v>
      </c>
    </row>
    <row r="81" spans="1:8" ht="35.4" customHeight="1" x14ac:dyDescent="0.3">
      <c r="A81" s="28" t="s">
        <v>520</v>
      </c>
      <c r="B81" s="10" t="s">
        <v>482</v>
      </c>
      <c r="C81" s="29" t="s">
        <v>569</v>
      </c>
      <c r="D81" s="57" t="s">
        <v>283</v>
      </c>
      <c r="E81" s="55" t="str">
        <f>VLOOKUP(D81&amp;F81,Ceník!$A$3:$G$400,3,FALSE)</f>
        <v>Podnož k jídelnímu stolu XENA 1 - dekor na objednání</v>
      </c>
      <c r="F81" s="47">
        <v>1</v>
      </c>
      <c r="G81" s="19" t="s">
        <v>8</v>
      </c>
      <c r="H81" s="100">
        <f>VLOOKUP(D81&amp;F81,Ceník!$A$2:$G$400,7,FALSE)</f>
        <v>4350</v>
      </c>
    </row>
    <row r="82" spans="1:8" ht="35.4" customHeight="1" x14ac:dyDescent="0.3">
      <c r="A82" s="28" t="s">
        <v>520</v>
      </c>
      <c r="B82" s="48" t="s">
        <v>489</v>
      </c>
      <c r="C82" s="29" t="s">
        <v>521</v>
      </c>
      <c r="D82" s="57" t="s">
        <v>87</v>
      </c>
      <c r="E82" s="55" t="str">
        <f>VLOOKUP(D82&amp;F82,Ceník!$A$3:$G$400,3,FALSE)</f>
        <v>Podnož k jídelnímu stolu ONIX (set 2 ks) - černá</v>
      </c>
      <c r="F82" s="47">
        <v>1</v>
      </c>
      <c r="G82" s="19" t="s">
        <v>8</v>
      </c>
      <c r="H82" s="100">
        <f>VLOOKUP(D82&amp;F82,Ceník!$A$2:$G$400,7,FALSE)</f>
        <v>2990</v>
      </c>
    </row>
    <row r="83" spans="1:8" ht="35.4" customHeight="1" x14ac:dyDescent="0.3">
      <c r="A83" s="28" t="s">
        <v>520</v>
      </c>
      <c r="B83" s="10" t="s">
        <v>482</v>
      </c>
      <c r="C83" s="29" t="s">
        <v>521</v>
      </c>
      <c r="D83" s="57" t="s">
        <v>350</v>
      </c>
      <c r="E83" s="55" t="str">
        <f>VLOOKUP(D83&amp;F83,Ceník!$A$3:$G$400,3,FALSE)</f>
        <v>Podnož k jídelnímu stolu ONIX (set 2 ks) - dekor na objednání</v>
      </c>
      <c r="F83" s="47">
        <v>1</v>
      </c>
      <c r="G83" s="19" t="s">
        <v>8</v>
      </c>
      <c r="H83" s="100">
        <f>VLOOKUP(D83&amp;F83,Ceník!$A$2:$G$400,7,FALSE)</f>
        <v>2990</v>
      </c>
    </row>
    <row r="84" spans="1:8" ht="35.4" customHeight="1" x14ac:dyDescent="0.3">
      <c r="A84" s="28" t="s">
        <v>520</v>
      </c>
      <c r="B84" s="48" t="s">
        <v>489</v>
      </c>
      <c r="C84" s="29" t="s">
        <v>572</v>
      </c>
      <c r="D84" s="57" t="s">
        <v>20</v>
      </c>
      <c r="E84" s="55" t="str">
        <f>VLOOKUP(D84&amp;F84,Ceník!$A$3:$G$400,3,FALSE)</f>
        <v>Podnož k jídelnímu stolu MILANO (set 2 ks) - černá</v>
      </c>
      <c r="F84" s="47">
        <v>1</v>
      </c>
      <c r="G84" s="19" t="s">
        <v>8</v>
      </c>
      <c r="H84" s="100">
        <f>VLOOKUP(D84&amp;F84,Ceník!$A$2:$G$400,7,FALSE)</f>
        <v>3970</v>
      </c>
    </row>
    <row r="85" spans="1:8" ht="35.4" customHeight="1" x14ac:dyDescent="0.3">
      <c r="A85" s="28" t="s">
        <v>520</v>
      </c>
      <c r="B85" s="10" t="s">
        <v>482</v>
      </c>
      <c r="C85" s="29" t="s">
        <v>572</v>
      </c>
      <c r="D85" s="57" t="s">
        <v>281</v>
      </c>
      <c r="E85" s="55" t="str">
        <f>VLOOKUP(D85&amp;F85,Ceník!$A$3:$G$400,3,FALSE)</f>
        <v>Podnož k jídelnímu stolu MILANO (set 2 ks) - dekor na objednání</v>
      </c>
      <c r="F85" s="47">
        <v>1</v>
      </c>
      <c r="G85" s="19" t="s">
        <v>8</v>
      </c>
      <c r="H85" s="100">
        <f>VLOOKUP(D85&amp;F85,Ceník!$A$2:$G$400,7,FALSE)</f>
        <v>3970</v>
      </c>
    </row>
    <row r="86" spans="1:8" ht="35.4" customHeight="1" x14ac:dyDescent="0.3">
      <c r="A86" s="28" t="s">
        <v>520</v>
      </c>
      <c r="B86" s="48" t="s">
        <v>489</v>
      </c>
      <c r="C86" s="29" t="s">
        <v>584</v>
      </c>
      <c r="D86" s="57" t="s">
        <v>89</v>
      </c>
      <c r="E86" s="55" t="str">
        <f>VLOOKUP(D86&amp;F86,Ceník!$A$3:$G$400,3,FALSE)</f>
        <v>Podnož k jídelnímu stolu HANA (set 2 ks) - černá</v>
      </c>
      <c r="F86" s="47">
        <v>1</v>
      </c>
      <c r="G86" s="19" t="s">
        <v>8</v>
      </c>
      <c r="H86" s="100">
        <f>VLOOKUP(D86&amp;F86,Ceník!$A$2:$G$400,7,FALSE)</f>
        <v>2990</v>
      </c>
    </row>
    <row r="87" spans="1:8" ht="35.4" customHeight="1" x14ac:dyDescent="0.3">
      <c r="A87" s="28" t="s">
        <v>520</v>
      </c>
      <c r="B87" s="10" t="s">
        <v>482</v>
      </c>
      <c r="C87" s="29" t="s">
        <v>584</v>
      </c>
      <c r="D87" s="57" t="s">
        <v>352</v>
      </c>
      <c r="E87" s="55" t="str">
        <f>VLOOKUP(D87&amp;F87,Ceník!$A$3:$G$400,3,FALSE)</f>
        <v>Podnož k jídelnímu stolu HANA (set 2 ks) - dekor na objednání</v>
      </c>
      <c r="F87" s="47">
        <v>1</v>
      </c>
      <c r="G87" s="19" t="s">
        <v>8</v>
      </c>
      <c r="H87" s="100">
        <f>VLOOKUP(D87&amp;F87,Ceník!$A$2:$G$400,7,FALSE)</f>
        <v>2990</v>
      </c>
    </row>
    <row r="88" spans="1:8" ht="35.4" customHeight="1" x14ac:dyDescent="0.3">
      <c r="A88" s="28" t="s">
        <v>520</v>
      </c>
      <c r="B88" s="48" t="s">
        <v>489</v>
      </c>
      <c r="C88" s="29" t="s">
        <v>571</v>
      </c>
      <c r="D88" s="57" t="s">
        <v>18</v>
      </c>
      <c r="E88" s="55" t="str">
        <f>VLOOKUP(D88&amp;F88,Ceník!$A$3:$G$400,3,FALSE)</f>
        <v>Podnož k jídelnímu stolu CLEOPATRA - černá</v>
      </c>
      <c r="F88" s="47">
        <v>1</v>
      </c>
      <c r="G88" s="19" t="s">
        <v>498</v>
      </c>
      <c r="H88" s="100">
        <f>VLOOKUP(D88&amp;F88,Ceník!$A$2:$G$400,7,FALSE)</f>
        <v>3970</v>
      </c>
    </row>
    <row r="89" spans="1:8" ht="35.4" customHeight="1" x14ac:dyDescent="0.3">
      <c r="A89" s="28" t="s">
        <v>520</v>
      </c>
      <c r="B89" s="10" t="s">
        <v>482</v>
      </c>
      <c r="C89" s="29" t="s">
        <v>571</v>
      </c>
      <c r="D89" s="57" t="s">
        <v>279</v>
      </c>
      <c r="E89" s="55" t="str">
        <f>VLOOKUP(D89&amp;F89,Ceník!$A$3:$G$400,3,FALSE)</f>
        <v>Podnož k jídelnímu stolu CLEOPATRA - dekor na objednání</v>
      </c>
      <c r="F89" s="47">
        <v>1</v>
      </c>
      <c r="G89" s="19" t="s">
        <v>498</v>
      </c>
      <c r="H89" s="100">
        <f>VLOOKUP(D89&amp;F89,Ceník!$A$2:$G$400,7,FALSE)</f>
        <v>3970</v>
      </c>
    </row>
    <row r="90" spans="1:8" ht="35.4" customHeight="1" x14ac:dyDescent="0.3">
      <c r="A90" s="28" t="s">
        <v>520</v>
      </c>
      <c r="B90" s="48" t="s">
        <v>489</v>
      </c>
      <c r="C90" s="29" t="s">
        <v>585</v>
      </c>
      <c r="D90" s="57" t="s">
        <v>32</v>
      </c>
      <c r="E90" s="55" t="str">
        <f>VLOOKUP(D90&amp;F90,Ceník!$A$3:$G$400,3,FALSE)</f>
        <v>Podnož k jídelnímu stolu FRIDA - černá</v>
      </c>
      <c r="F90" s="47">
        <v>1</v>
      </c>
      <c r="G90" s="19" t="s">
        <v>498</v>
      </c>
      <c r="H90" s="100">
        <f>VLOOKUP(D90&amp;F90,Ceník!$A$2:$G$400,7,FALSE)</f>
        <v>3270</v>
      </c>
    </row>
    <row r="91" spans="1:8" ht="35.4" customHeight="1" x14ac:dyDescent="0.3">
      <c r="A91" s="28" t="s">
        <v>520</v>
      </c>
      <c r="B91" s="10" t="s">
        <v>482</v>
      </c>
      <c r="C91" s="29" t="s">
        <v>585</v>
      </c>
      <c r="D91" s="57" t="s">
        <v>290</v>
      </c>
      <c r="E91" s="55" t="str">
        <f>VLOOKUP(D91&amp;F91,Ceník!$A$3:$G$400,3,FALSE)</f>
        <v>Podnož k jídelnímu stolu FRIDA - dekor na objednání</v>
      </c>
      <c r="F91" s="47">
        <v>1</v>
      </c>
      <c r="G91" s="19" t="s">
        <v>498</v>
      </c>
      <c r="H91" s="100">
        <f>VLOOKUP(D91&amp;F91,Ceník!$A$2:$G$400,7,FALSE)</f>
        <v>3270</v>
      </c>
    </row>
    <row r="92" spans="1:8" ht="35.4" customHeight="1" x14ac:dyDescent="0.3">
      <c r="A92" s="28" t="s">
        <v>520</v>
      </c>
      <c r="B92" s="48" t="s">
        <v>489</v>
      </c>
      <c r="C92" s="29" t="s">
        <v>570</v>
      </c>
      <c r="D92" s="57" t="s">
        <v>28</v>
      </c>
      <c r="E92" s="55" t="str">
        <f>VLOOKUP(D92&amp;F92,Ceník!$A$3:$G$400,3,FALSE)</f>
        <v>Podnož k jídelnímu stolu TOKYO (set 4 ks) - černá</v>
      </c>
      <c r="F92" s="47">
        <v>1</v>
      </c>
      <c r="G92" s="19" t="s">
        <v>498</v>
      </c>
      <c r="H92" s="100">
        <f>VLOOKUP(D92&amp;F92,Ceník!$A$2:$G$400,7,FALSE)</f>
        <v>2990</v>
      </c>
    </row>
    <row r="93" spans="1:8" ht="35.4" customHeight="1" x14ac:dyDescent="0.3">
      <c r="A93" s="28" t="s">
        <v>520</v>
      </c>
      <c r="B93" s="10" t="s">
        <v>482</v>
      </c>
      <c r="C93" s="29" t="s">
        <v>570</v>
      </c>
      <c r="D93" s="57" t="s">
        <v>287</v>
      </c>
      <c r="E93" s="55" t="str">
        <f>VLOOKUP(D93&amp;F93,Ceník!$A$3:$G$400,3,FALSE)</f>
        <v>Podnož k jídelnímu stolu TOKYO (set 4 ks) - dekor na objednání</v>
      </c>
      <c r="F93" s="47">
        <v>1</v>
      </c>
      <c r="G93" s="19" t="s">
        <v>498</v>
      </c>
      <c r="H93" s="100">
        <f>VLOOKUP(D93&amp;F93,Ceník!$A$2:$G$400,7,FALSE)</f>
        <v>2990</v>
      </c>
    </row>
    <row r="94" spans="1:8" ht="35.4" customHeight="1" x14ac:dyDescent="0.3">
      <c r="A94" s="28" t="s">
        <v>520</v>
      </c>
      <c r="B94" s="48" t="s">
        <v>489</v>
      </c>
      <c r="C94" s="29" t="s">
        <v>575</v>
      </c>
      <c r="D94" s="57" t="s">
        <v>148</v>
      </c>
      <c r="E94" s="55" t="str">
        <f>VLOOKUP(D94&amp;F94,Ceník!$A$3:$G$400,3,FALSE)</f>
        <v>Podnož k jídelnímu stolu RODOS - černá</v>
      </c>
      <c r="F94" s="47">
        <v>1</v>
      </c>
      <c r="G94" s="19" t="s">
        <v>8</v>
      </c>
      <c r="H94" s="100">
        <f>VLOOKUP(D94&amp;F94,Ceník!$A$2:$G$400,7,FALSE)</f>
        <v>2890</v>
      </c>
    </row>
    <row r="95" spans="1:8" ht="35.4" customHeight="1" x14ac:dyDescent="0.3">
      <c r="A95" s="28" t="s">
        <v>520</v>
      </c>
      <c r="B95" s="10" t="s">
        <v>482</v>
      </c>
      <c r="C95" s="29" t="s">
        <v>575</v>
      </c>
      <c r="D95" s="57" t="s">
        <v>459</v>
      </c>
      <c r="E95" s="55" t="str">
        <f>VLOOKUP(D95&amp;F95,Ceník!$A$3:$G$400,3,FALSE)</f>
        <v>Podnož k jídelnímu stolu RODOS - dekor na objednání</v>
      </c>
      <c r="F95" s="47">
        <v>1</v>
      </c>
      <c r="G95" s="19" t="s">
        <v>8</v>
      </c>
      <c r="H95" s="100">
        <f>VLOOKUP(D95&amp;F95,Ceník!$A$2:$G$400,7,FALSE)</f>
        <v>2890</v>
      </c>
    </row>
    <row r="96" spans="1:8" ht="35.4" customHeight="1" x14ac:dyDescent="0.3">
      <c r="A96" s="28" t="s">
        <v>520</v>
      </c>
      <c r="B96" s="48" t="s">
        <v>489</v>
      </c>
      <c r="C96" s="29" t="s">
        <v>573</v>
      </c>
      <c r="D96" s="57" t="s">
        <v>30</v>
      </c>
      <c r="E96" s="55" t="str">
        <f>VLOOKUP(D96&amp;F96,Ceník!$A$3:$G$400,3,FALSE)</f>
        <v>Podnož k jídelnímu stolu CALIPSO 900 - černá</v>
      </c>
      <c r="F96" s="47">
        <v>1</v>
      </c>
      <c r="G96" s="19" t="s">
        <v>8</v>
      </c>
      <c r="H96" s="100">
        <f>VLOOKUP(D96&amp;F96,Ceník!$A$2:$G$400,7,FALSE)</f>
        <v>2650</v>
      </c>
    </row>
    <row r="97" spans="1:8" ht="35.4" customHeight="1" x14ac:dyDescent="0.3">
      <c r="A97" s="28" t="s">
        <v>520</v>
      </c>
      <c r="B97" s="10" t="s">
        <v>482</v>
      </c>
      <c r="C97" s="29" t="s">
        <v>573</v>
      </c>
      <c r="D97" s="57" t="s">
        <v>289</v>
      </c>
      <c r="E97" s="55" t="str">
        <f>VLOOKUP(D97&amp;F97,Ceník!$A$3:$G$400,3,FALSE)</f>
        <v>Podnož k jídelnímu stolu CALIPSO 900 - dekor na objednání</v>
      </c>
      <c r="F97" s="47">
        <v>1</v>
      </c>
      <c r="G97" s="19" t="s">
        <v>8</v>
      </c>
      <c r="H97" s="100">
        <f>VLOOKUP(D97&amp;F97,Ceník!$A$2:$G$400,7,FALSE)</f>
        <v>2650</v>
      </c>
    </row>
    <row r="98" spans="1:8" ht="35.4" customHeight="1" x14ac:dyDescent="0.3">
      <c r="A98" s="28" t="s">
        <v>520</v>
      </c>
      <c r="B98" s="48" t="s">
        <v>489</v>
      </c>
      <c r="C98" s="29" t="s">
        <v>589</v>
      </c>
      <c r="D98" s="57" t="s">
        <v>9</v>
      </c>
      <c r="E98" s="55" t="str">
        <f>VLOOKUP(D98&amp;F98,Ceník!$A$3:$G$400,3,FALSE)</f>
        <v>Podnož k jídelnímu stolu KLEO 900 - černá</v>
      </c>
      <c r="F98" s="47">
        <v>1</v>
      </c>
      <c r="G98" s="19" t="s">
        <v>498</v>
      </c>
      <c r="H98" s="100">
        <f>VLOOKUP(D98&amp;F98,Ceník!$A$2:$G$400,7,FALSE)</f>
        <v>3590</v>
      </c>
    </row>
    <row r="99" spans="1:8" ht="35.4" customHeight="1" x14ac:dyDescent="0.3">
      <c r="A99" s="28" t="s">
        <v>520</v>
      </c>
      <c r="B99" s="10" t="s">
        <v>482</v>
      </c>
      <c r="C99" s="29" t="s">
        <v>589</v>
      </c>
      <c r="D99" s="57" t="s">
        <v>274</v>
      </c>
      <c r="E99" s="55" t="str">
        <f>VLOOKUP(D99&amp;F99,Ceník!$A$3:$G$400,3,FALSE)</f>
        <v>Podnož k jídelnímu stolu KLEO 900 - dekor na objednání</v>
      </c>
      <c r="F99" s="47">
        <v>1</v>
      </c>
      <c r="G99" s="19" t="s">
        <v>498</v>
      </c>
      <c r="H99" s="100">
        <f>VLOOKUP(D99&amp;F99,Ceník!$A$2:$G$400,7,FALSE)</f>
        <v>3590</v>
      </c>
    </row>
    <row r="100" spans="1:8" ht="35.4" customHeight="1" x14ac:dyDescent="0.3">
      <c r="A100" s="28" t="s">
        <v>520</v>
      </c>
      <c r="B100" s="48" t="s">
        <v>489</v>
      </c>
      <c r="C100" s="29" t="s">
        <v>574</v>
      </c>
      <c r="D100" s="89" t="s">
        <v>26</v>
      </c>
      <c r="E100" s="55" t="str">
        <f>VLOOKUP(D100&amp;F100,Ceník!$A$3:$G$400,3,FALSE)</f>
        <v>Podnož k jídelnímu stolu TORINO - černá</v>
      </c>
      <c r="F100" s="47">
        <v>1</v>
      </c>
      <c r="G100" s="19" t="s">
        <v>8</v>
      </c>
      <c r="H100" s="100">
        <f>VLOOKUP(D100&amp;F100,Ceník!$A$2:$G$400,7,FALSE)</f>
        <v>2650</v>
      </c>
    </row>
    <row r="101" spans="1:8" ht="35.4" customHeight="1" x14ac:dyDescent="0.3">
      <c r="A101" s="28" t="s">
        <v>520</v>
      </c>
      <c r="B101" s="10" t="s">
        <v>482</v>
      </c>
      <c r="C101" s="29" t="s">
        <v>574</v>
      </c>
      <c r="D101" s="89" t="s">
        <v>285</v>
      </c>
      <c r="E101" s="55" t="str">
        <f>VLOOKUP(D101&amp;F101,Ceník!$A$3:$G$400,3,FALSE)</f>
        <v>Podnož k jídelnímu stolu TORINO - dekor na objednání</v>
      </c>
      <c r="F101" s="47">
        <v>1</v>
      </c>
      <c r="G101" s="19" t="s">
        <v>8</v>
      </c>
      <c r="H101" s="100">
        <f>VLOOKUP(D101&amp;F101,Ceník!$A$2:$G$400,7,FALSE)</f>
        <v>2650</v>
      </c>
    </row>
    <row r="102" spans="1:8" ht="35.4" customHeight="1" x14ac:dyDescent="0.3">
      <c r="A102" s="28" t="s">
        <v>520</v>
      </c>
      <c r="B102" s="48" t="s">
        <v>489</v>
      </c>
      <c r="C102" s="29" t="s">
        <v>565</v>
      </c>
      <c r="D102" s="57" t="s">
        <v>34</v>
      </c>
      <c r="E102" s="55" t="str">
        <f>VLOOKUP(D102&amp;F102,Ceník!$A$3:$G$400,3,FALSE)</f>
        <v>Podnož k jídelnímu stolu FELICIA - černá</v>
      </c>
      <c r="F102" s="47">
        <v>1</v>
      </c>
      <c r="G102" s="19" t="s">
        <v>8</v>
      </c>
      <c r="H102" s="100">
        <f>VLOOKUP(D102&amp;F102,Ceník!$A$2:$G$400,7,FALSE)</f>
        <v>5990</v>
      </c>
    </row>
    <row r="103" spans="1:8" ht="35.4" customHeight="1" x14ac:dyDescent="0.3">
      <c r="A103" s="28" t="s">
        <v>520</v>
      </c>
      <c r="B103" s="10" t="s">
        <v>482</v>
      </c>
      <c r="C103" s="29" t="s">
        <v>565</v>
      </c>
      <c r="D103" s="57" t="s">
        <v>292</v>
      </c>
      <c r="E103" s="55" t="str">
        <f>VLOOKUP(D103&amp;F103,Ceník!$A$3:$G$400,3,FALSE)</f>
        <v>Podnož k jídelnímu stolu FELICIA - dekor na objednání</v>
      </c>
      <c r="F103" s="47">
        <v>1</v>
      </c>
      <c r="G103" s="19" t="s">
        <v>8</v>
      </c>
      <c r="H103" s="100">
        <f>VLOOKUP(D103&amp;F103,Ceník!$A$2:$G$400,7,FALSE)</f>
        <v>5990</v>
      </c>
    </row>
    <row r="104" spans="1:8" ht="35.4" customHeight="1" x14ac:dyDescent="0.3">
      <c r="A104" s="28" t="s">
        <v>965</v>
      </c>
      <c r="B104" s="48" t="s">
        <v>489</v>
      </c>
      <c r="C104" s="29" t="s">
        <v>576</v>
      </c>
      <c r="D104" s="78" t="s">
        <v>966</v>
      </c>
      <c r="E104" s="55" t="str">
        <f>VLOOKUP(D104&amp;F104,Ceník!$A$3:$G$400,3,FALSE)</f>
        <v>Výškově stavitelná podnož APOLLO - černá</v>
      </c>
      <c r="F104" s="47">
        <v>1</v>
      </c>
      <c r="G104" s="19" t="s">
        <v>8</v>
      </c>
      <c r="H104" s="100">
        <f>VLOOKUP(D104&amp;F104,Ceník!$A$2:$G$400,7,FALSE)</f>
        <v>5490</v>
      </c>
    </row>
    <row r="105" spans="1:8" ht="35.4" customHeight="1" x14ac:dyDescent="0.3">
      <c r="A105" s="28" t="s">
        <v>965</v>
      </c>
      <c r="B105" s="10" t="s">
        <v>482</v>
      </c>
      <c r="C105" s="29" t="s">
        <v>576</v>
      </c>
      <c r="D105" s="78" t="s">
        <v>967</v>
      </c>
      <c r="E105" s="55" t="str">
        <f>VLOOKUP(D105&amp;F105,Ceník!$A$3:$G$400,3,FALSE)</f>
        <v>Výškově stavitelná podnož APOLLO - dekor na objednání</v>
      </c>
      <c r="F105" s="47">
        <v>1</v>
      </c>
      <c r="G105" s="19" t="s">
        <v>8</v>
      </c>
      <c r="H105" s="100">
        <f>VLOOKUP(D105&amp;F105,Ceník!$A$2:$G$400,7,FALSE)</f>
        <v>5490</v>
      </c>
    </row>
    <row r="106" spans="1:8" ht="35.4" customHeight="1" x14ac:dyDescent="0.3">
      <c r="A106" s="28" t="s">
        <v>965</v>
      </c>
      <c r="B106" s="48" t="s">
        <v>489</v>
      </c>
      <c r="C106" s="29" t="s">
        <v>501</v>
      </c>
      <c r="D106" s="78" t="s">
        <v>968</v>
      </c>
      <c r="E106" s="55" t="str">
        <f>VLOOKUP(D106&amp;F106,Ceník!$A$3:$G$400,3,FALSE)</f>
        <v>Výškově stavitelná podnož ARTEMIS - černá</v>
      </c>
      <c r="F106" s="47">
        <v>1</v>
      </c>
      <c r="G106" s="19" t="s">
        <v>8</v>
      </c>
      <c r="H106" s="100">
        <f>VLOOKUP(D106&amp;F106,Ceník!$A$2:$G$400,7,FALSE)</f>
        <v>9950</v>
      </c>
    </row>
    <row r="107" spans="1:8" ht="35.4" customHeight="1" x14ac:dyDescent="0.3">
      <c r="A107" s="28" t="s">
        <v>965</v>
      </c>
      <c r="B107" s="10" t="s">
        <v>482</v>
      </c>
      <c r="C107" s="29" t="s">
        <v>501</v>
      </c>
      <c r="D107" s="78" t="s">
        <v>969</v>
      </c>
      <c r="E107" s="55" t="str">
        <f>VLOOKUP(D107&amp;F107,Ceník!$A$3:$G$400,3,FALSE)</f>
        <v>Výškově stavitelná podnož ARTEMIS - dekor na objednání</v>
      </c>
      <c r="F107" s="47">
        <v>1</v>
      </c>
      <c r="G107" s="19" t="s">
        <v>8</v>
      </c>
      <c r="H107" s="100">
        <f>VLOOKUP(D107&amp;F107,Ceník!$A$2:$G$400,7,FALSE)</f>
        <v>9950</v>
      </c>
    </row>
    <row r="108" spans="1:8" ht="35.4" customHeight="1" x14ac:dyDescent="0.3">
      <c r="A108" s="28" t="s">
        <v>504</v>
      </c>
      <c r="B108" s="48" t="s">
        <v>489</v>
      </c>
      <c r="C108" s="29" t="s">
        <v>500</v>
      </c>
      <c r="D108" s="78" t="s">
        <v>972</v>
      </c>
      <c r="E108" s="55" t="str">
        <f>VLOOKUP(D108&amp;F108,Ceník!$A$3:$G$400,3,FALSE)</f>
        <v>Podnož k rozkládacímu stolu Butterfly (Book-fold) 1500x750 - černá</v>
      </c>
      <c r="F108" s="47">
        <v>1</v>
      </c>
      <c r="G108" s="19" t="s">
        <v>8</v>
      </c>
      <c r="H108" s="100">
        <f>VLOOKUP(D108&amp;F108,Ceník!$A$2:$G$400,7,FALSE)</f>
        <v>2350</v>
      </c>
    </row>
    <row r="109" spans="1:8" ht="35.4" customHeight="1" x14ac:dyDescent="0.3">
      <c r="A109" s="28" t="s">
        <v>504</v>
      </c>
      <c r="B109" s="10" t="s">
        <v>482</v>
      </c>
      <c r="C109" s="29" t="s">
        <v>500</v>
      </c>
      <c r="D109" s="78" t="s">
        <v>973</v>
      </c>
      <c r="E109" s="55" t="str">
        <f>VLOOKUP(D109&amp;F109,Ceník!$A$3:$G$400,3,FALSE)</f>
        <v>Podnož k rozkládacímu stolu Butterfly (Book-fold) 1500x750 - dekor na objednání</v>
      </c>
      <c r="F109" s="47">
        <v>1</v>
      </c>
      <c r="G109" s="19" t="s">
        <v>8</v>
      </c>
      <c r="H109" s="100">
        <f>VLOOKUP(D109&amp;F109,Ceník!$A$2:$G$400,7,FALSE)</f>
        <v>2350</v>
      </c>
    </row>
    <row r="110" spans="1:8" ht="35.4" customHeight="1" x14ac:dyDescent="0.3">
      <c r="A110" s="28" t="s">
        <v>504</v>
      </c>
      <c r="B110" s="48" t="s">
        <v>489</v>
      </c>
      <c r="C110" s="29" t="s">
        <v>502</v>
      </c>
      <c r="D110" s="78" t="s">
        <v>970</v>
      </c>
      <c r="E110" s="55" t="str">
        <f>VLOOKUP(D110&amp;F110,Ceník!$A$3:$G$400,3,FALSE)</f>
        <v>Podnož k rozkládacímu stolu Folk 2100-475x850 - černá</v>
      </c>
      <c r="F110" s="47">
        <v>1</v>
      </c>
      <c r="G110" s="19" t="s">
        <v>8</v>
      </c>
      <c r="H110" s="100">
        <f>VLOOKUP(D110&amp;F110,Ceník!$A$2:$G$400,7,FALSE)</f>
        <v>9999</v>
      </c>
    </row>
    <row r="111" spans="1:8" ht="35.4" customHeight="1" x14ac:dyDescent="0.3">
      <c r="A111" s="28" t="s">
        <v>504</v>
      </c>
      <c r="B111" s="10" t="s">
        <v>482</v>
      </c>
      <c r="C111" s="29" t="s">
        <v>502</v>
      </c>
      <c r="D111" s="78" t="s">
        <v>971</v>
      </c>
      <c r="E111" s="55" t="str">
        <f>VLOOKUP(D111&amp;F111,Ceník!$A$3:$G$400,3,FALSE)</f>
        <v>Podnož k rozkládacímu stolu Folk 2100-475x850 - dekor na objednání</v>
      </c>
      <c r="F111" s="47">
        <v>1</v>
      </c>
      <c r="G111" s="19" t="s">
        <v>8</v>
      </c>
      <c r="H111" s="100">
        <f>VLOOKUP(D111&amp;F111,Ceník!$A$2:$G$400,7,FALSE)</f>
        <v>9999</v>
      </c>
    </row>
    <row r="112" spans="1:8" ht="35.4" customHeight="1" x14ac:dyDescent="0.3">
      <c r="A112" s="28" t="s">
        <v>504</v>
      </c>
      <c r="B112" s="48" t="s">
        <v>489</v>
      </c>
      <c r="C112" s="29" t="s">
        <v>490</v>
      </c>
      <c r="D112" s="89" t="s">
        <v>267</v>
      </c>
      <c r="E112" s="55" t="str">
        <f>VLOOKUP(D112&amp;F112,Ceník!$A$3:$G$400,3,FALSE)</f>
        <v>Podnož k rozkládacímu stolu MADISON 1800/2200/2600x800 - černá</v>
      </c>
      <c r="F112" s="47">
        <v>1</v>
      </c>
      <c r="G112" s="19" t="s">
        <v>498</v>
      </c>
      <c r="H112" s="100">
        <f>VLOOKUP(D112&amp;F112,Ceník!$A$2:$G$400,7,FALSE)</f>
        <v>6990</v>
      </c>
    </row>
    <row r="113" spans="1:8" ht="35.4" customHeight="1" x14ac:dyDescent="0.3">
      <c r="A113" s="28" t="s">
        <v>504</v>
      </c>
      <c r="B113" s="10" t="s">
        <v>482</v>
      </c>
      <c r="C113" s="29" t="s">
        <v>490</v>
      </c>
      <c r="D113" s="89" t="s">
        <v>342</v>
      </c>
      <c r="E113" s="55" t="str">
        <f>VLOOKUP(D113&amp;F113,Ceník!$A$3:$G$400,3,FALSE)</f>
        <v>Podnož k rozkládacímu stolu MADISON 1800/2200/2600x800-  dekor na objednání</v>
      </c>
      <c r="F113" s="47">
        <v>1</v>
      </c>
      <c r="G113" s="19" t="s">
        <v>498</v>
      </c>
      <c r="H113" s="100">
        <f>VLOOKUP(D113&amp;F113,Ceník!$A$2:$G$400,7,FALSE)</f>
        <v>6990</v>
      </c>
    </row>
    <row r="114" spans="1:8" ht="35.4" customHeight="1" x14ac:dyDescent="0.3">
      <c r="A114" s="28" t="s">
        <v>504</v>
      </c>
      <c r="B114" s="48" t="s">
        <v>489</v>
      </c>
      <c r="C114" s="29" t="s">
        <v>491</v>
      </c>
      <c r="D114" s="57" t="s">
        <v>261</v>
      </c>
      <c r="E114" s="55" t="str">
        <f>VLOOKUP(D114&amp;F114,Ceník!$A$3:$G$400,3,FALSE)</f>
        <v>Podnož k rozkládacímu stolu OLIVIA R 1800/2600x900 - černá</v>
      </c>
      <c r="F114" s="47">
        <v>1</v>
      </c>
      <c r="G114" s="19" t="s">
        <v>498</v>
      </c>
      <c r="H114" s="100">
        <f>VLOOKUP(D114&amp;F114,Ceník!$A$2:$G$400,7,FALSE)</f>
        <v>12690</v>
      </c>
    </row>
    <row r="115" spans="1:8" ht="35.4" customHeight="1" x14ac:dyDescent="0.3">
      <c r="A115" s="28" t="s">
        <v>504</v>
      </c>
      <c r="B115" s="10" t="s">
        <v>482</v>
      </c>
      <c r="C115" s="29" t="s">
        <v>491</v>
      </c>
      <c r="D115" s="57" t="s">
        <v>343</v>
      </c>
      <c r="E115" s="55" t="str">
        <f>VLOOKUP(D115&amp;F115,Ceník!$A$3:$G$400,3,FALSE)</f>
        <v>Podnož k rozkládacímu stolu OLIVIA R - dekor na objednání</v>
      </c>
      <c r="F115" s="47">
        <v>1</v>
      </c>
      <c r="G115" s="19" t="s">
        <v>498</v>
      </c>
      <c r="H115" s="100">
        <f>VLOOKUP(D115&amp;F115,Ceník!$A$2:$G$400,7,FALSE)</f>
        <v>12690</v>
      </c>
    </row>
    <row r="116" spans="1:8" ht="35.4" customHeight="1" x14ac:dyDescent="0.3">
      <c r="A116" s="28" t="s">
        <v>504</v>
      </c>
      <c r="B116" s="48" t="s">
        <v>489</v>
      </c>
      <c r="C116" s="29" t="s">
        <v>493</v>
      </c>
      <c r="D116" s="89" t="s">
        <v>269</v>
      </c>
      <c r="E116" s="55" t="str">
        <f>VLOOKUP(D116&amp;F116,Ceník!$A$3:$G$400,3,FALSE)</f>
        <v>Podnož k rozkládacímu stolu DARIO 1400/1900x900 - černá</v>
      </c>
      <c r="F116" s="47">
        <v>1</v>
      </c>
      <c r="G116" s="19" t="s">
        <v>8</v>
      </c>
      <c r="H116" s="100">
        <f>VLOOKUP(D116&amp;F116,Ceník!$A$2:$G$400,7,FALSE)</f>
        <v>10990</v>
      </c>
    </row>
    <row r="117" spans="1:8" ht="35.4" customHeight="1" x14ac:dyDescent="0.3">
      <c r="A117" s="28" t="s">
        <v>504</v>
      </c>
      <c r="B117" s="10" t="s">
        <v>482</v>
      </c>
      <c r="C117" s="29" t="s">
        <v>493</v>
      </c>
      <c r="D117" s="89" t="s">
        <v>340</v>
      </c>
      <c r="E117" s="55" t="str">
        <f>VLOOKUP(D117&amp;F117,Ceník!$A$3:$G$400,3,FALSE)</f>
        <v>Podnož k rozkládacímu stolu DARIO 1400/1900x900 - dekor na objednání</v>
      </c>
      <c r="F117" s="47">
        <v>1</v>
      </c>
      <c r="G117" s="19" t="s">
        <v>8</v>
      </c>
      <c r="H117" s="100">
        <f>VLOOKUP(D117&amp;F117,Ceník!$A$2:$G$400,7,FALSE)</f>
        <v>10990</v>
      </c>
    </row>
    <row r="118" spans="1:8" ht="35.4" customHeight="1" x14ac:dyDescent="0.3">
      <c r="A118" s="28" t="s">
        <v>520</v>
      </c>
      <c r="B118" s="48" t="s">
        <v>489</v>
      </c>
      <c r="C118" s="29" t="s">
        <v>549</v>
      </c>
      <c r="D118" s="57" t="s">
        <v>144</v>
      </c>
      <c r="E118" s="55" t="str">
        <f>VLOOKUP(D118&amp;F118,Ceník!$A$3:$G$400,3,FALSE)</f>
        <v>Podnož roztažitelná OLIVIA Extend 1600/2200x800 - černá</v>
      </c>
      <c r="F118" s="47">
        <v>1</v>
      </c>
      <c r="G118" s="19" t="s">
        <v>8</v>
      </c>
      <c r="H118" s="100">
        <f>VLOOKUP(D118&amp;F118,Ceník!$A$2:$G$400,7,FALSE)</f>
        <v>4770</v>
      </c>
    </row>
    <row r="119" spans="1:8" ht="35.4" customHeight="1" x14ac:dyDescent="0.3">
      <c r="A119" s="28" t="s">
        <v>520</v>
      </c>
      <c r="B119" s="10" t="s">
        <v>482</v>
      </c>
      <c r="C119" s="29" t="s">
        <v>549</v>
      </c>
      <c r="D119" s="57" t="s">
        <v>454</v>
      </c>
      <c r="E119" s="55" t="str">
        <f>VLOOKUP(D119&amp;F119,Ceník!$A$3:$G$400,3,FALSE)</f>
        <v>Podnož roztažitelná OLIVIA Extend 1600/2200x800 - dekor na objednání</v>
      </c>
      <c r="F119" s="47">
        <v>1</v>
      </c>
      <c r="G119" s="19" t="s">
        <v>8</v>
      </c>
      <c r="H119" s="100">
        <f>VLOOKUP(D119&amp;F119,Ceník!$A$2:$G$400,7,FALSE)</f>
        <v>4770</v>
      </c>
    </row>
    <row r="120" spans="1:8" ht="35.4" customHeight="1" x14ac:dyDescent="0.3">
      <c r="A120" s="28" t="s">
        <v>520</v>
      </c>
      <c r="B120" s="48" t="s">
        <v>489</v>
      </c>
      <c r="C120" s="29" t="s">
        <v>543</v>
      </c>
      <c r="D120" s="57" t="s">
        <v>150</v>
      </c>
      <c r="E120" s="55" t="str">
        <f>VLOOKUP(D120&amp;F120,Ceník!$A$3:$G$400,3,FALSE)</f>
        <v>Podnož k jídelnímu stolu FUSION RONDO 3 1000- černá</v>
      </c>
      <c r="F120" s="47">
        <v>1</v>
      </c>
      <c r="G120" s="19" t="s">
        <v>8</v>
      </c>
      <c r="H120" s="100">
        <f>VLOOKUP(D120&amp;F120,Ceník!$A$2:$G$400,7,FALSE)</f>
        <v>2370</v>
      </c>
    </row>
    <row r="121" spans="1:8" ht="35.4" customHeight="1" x14ac:dyDescent="0.3">
      <c r="A121" s="28" t="s">
        <v>520</v>
      </c>
      <c r="B121" s="10" t="s">
        <v>482</v>
      </c>
      <c r="C121" s="29" t="s">
        <v>543</v>
      </c>
      <c r="D121" s="57" t="s">
        <v>463</v>
      </c>
      <c r="E121" s="55" t="str">
        <f>VLOOKUP(D121&amp;F121,Ceník!$A$3:$G$400,3,FALSE)</f>
        <v>Podnož k jídelnímu stolu FUSION RONDO 3 1000- dekor na objednání</v>
      </c>
      <c r="F121" s="47">
        <v>1</v>
      </c>
      <c r="G121" s="19" t="s">
        <v>8</v>
      </c>
      <c r="H121" s="100">
        <f>VLOOKUP(D121&amp;F121,Ceník!$A$2:$G$400,7,FALSE)</f>
        <v>2370</v>
      </c>
    </row>
    <row r="122" spans="1:8" ht="35.4" customHeight="1" x14ac:dyDescent="0.3">
      <c r="A122" s="28" t="s">
        <v>483</v>
      </c>
      <c r="B122" s="48" t="s">
        <v>489</v>
      </c>
      <c r="C122" s="29" t="s">
        <v>541</v>
      </c>
      <c r="D122" s="57" t="s">
        <v>156</v>
      </c>
      <c r="E122" s="55" t="str">
        <f>VLOOKUP(D122&amp;F122,Ceník!$A$3:$G$400,3,FALSE)</f>
        <v>Centrální podnož RIVIERA - černá</v>
      </c>
      <c r="F122" s="47">
        <v>1</v>
      </c>
      <c r="G122" s="19" t="s">
        <v>8</v>
      </c>
      <c r="H122" s="100">
        <f>VLOOKUP(D122&amp;F122,Ceník!$A$2:$G$400,7,FALSE)</f>
        <v>2790</v>
      </c>
    </row>
    <row r="123" spans="1:8" ht="35.4" customHeight="1" x14ac:dyDescent="0.3">
      <c r="A123" s="28" t="s">
        <v>483</v>
      </c>
      <c r="B123" s="10" t="s">
        <v>482</v>
      </c>
      <c r="C123" s="29" t="s">
        <v>541</v>
      </c>
      <c r="D123" s="57" t="s">
        <v>464</v>
      </c>
      <c r="E123" s="55" t="str">
        <f>VLOOKUP(D123&amp;F123,Ceník!$A$3:$G$400,3,FALSE)</f>
        <v>Centrální podnož RIVIERA - dekor na objednání</v>
      </c>
      <c r="F123" s="47">
        <v>1</v>
      </c>
      <c r="G123" s="19" t="s">
        <v>8</v>
      </c>
      <c r="H123" s="100">
        <f>VLOOKUP(D123&amp;F123,Ceník!$A$2:$G$400,7,FALSE)</f>
        <v>2790</v>
      </c>
    </row>
    <row r="124" spans="1:8" ht="35.4" customHeight="1" x14ac:dyDescent="0.3">
      <c r="A124" s="28" t="s">
        <v>483</v>
      </c>
      <c r="B124" s="48" t="s">
        <v>489</v>
      </c>
      <c r="C124" s="29" t="s">
        <v>546</v>
      </c>
      <c r="D124" s="57" t="s">
        <v>152</v>
      </c>
      <c r="E124" s="55" t="str">
        <f>VLOOKUP(D124&amp;F124,Ceník!$A$3:$G$400,3,FALSE)</f>
        <v>Centrální podnož HORECA 370 - černá</v>
      </c>
      <c r="F124" s="47">
        <v>1</v>
      </c>
      <c r="G124" s="19" t="s">
        <v>8</v>
      </c>
      <c r="H124" s="100">
        <f>VLOOKUP(D124&amp;F124,Ceník!$A$2:$G$400,7,FALSE)</f>
        <v>1999</v>
      </c>
    </row>
    <row r="125" spans="1:8" ht="35.4" customHeight="1" x14ac:dyDescent="0.3">
      <c r="A125" s="28" t="s">
        <v>483</v>
      </c>
      <c r="B125" s="10" t="s">
        <v>482</v>
      </c>
      <c r="C125" s="29" t="s">
        <v>546</v>
      </c>
      <c r="D125" s="57" t="s">
        <v>468</v>
      </c>
      <c r="E125" s="55" t="str">
        <f>VLOOKUP(D125&amp;F125,Ceník!$A$3:$G$400,3,FALSE)</f>
        <v>Centrální podnož HORECA 370 - dekor na objednání</v>
      </c>
      <c r="F125" s="47">
        <v>1</v>
      </c>
      <c r="G125" s="19" t="s">
        <v>8</v>
      </c>
      <c r="H125" s="100">
        <f>VLOOKUP(D125&amp;F125,Ceník!$A$2:$G$400,7,FALSE)</f>
        <v>1999</v>
      </c>
    </row>
    <row r="126" spans="1:8" ht="35.4" customHeight="1" x14ac:dyDescent="0.3">
      <c r="A126" s="28" t="s">
        <v>483</v>
      </c>
      <c r="B126" s="10" t="s">
        <v>482</v>
      </c>
      <c r="C126" s="29" t="s">
        <v>547</v>
      </c>
      <c r="D126" s="57" t="s">
        <v>154</v>
      </c>
      <c r="E126" s="55" t="str">
        <f>VLOOKUP(D126&amp;F126,Ceník!$A$3:$G$400,3,FALSE)</f>
        <v>Centrální podnož HORECA 490 - černá</v>
      </c>
      <c r="F126" s="47">
        <v>1</v>
      </c>
      <c r="G126" s="19" t="s">
        <v>8</v>
      </c>
      <c r="H126" s="100">
        <f>VLOOKUP(D126&amp;F126,Ceník!$A$2:$G$400,7,FALSE)</f>
        <v>3078</v>
      </c>
    </row>
    <row r="127" spans="1:8" ht="35.4" customHeight="1" x14ac:dyDescent="0.3">
      <c r="A127" s="28" t="s">
        <v>483</v>
      </c>
      <c r="B127" s="10" t="s">
        <v>482</v>
      </c>
      <c r="C127" s="29" t="s">
        <v>547</v>
      </c>
      <c r="D127" s="57" t="s">
        <v>466</v>
      </c>
      <c r="E127" s="55" t="str">
        <f>VLOOKUP(D127&amp;F127,Ceník!$A$3:$G$400,3,FALSE)</f>
        <v>Centrální podnož HORECA 490 - dekor na objednání</v>
      </c>
      <c r="F127" s="47">
        <v>1</v>
      </c>
      <c r="G127" s="19" t="s">
        <v>8</v>
      </c>
      <c r="H127" s="100">
        <f>VLOOKUP(D127&amp;F127,Ceník!$A$2:$G$400,7,FALSE)</f>
        <v>3078</v>
      </c>
    </row>
    <row r="128" spans="1:8" ht="35.4" customHeight="1" x14ac:dyDescent="0.3">
      <c r="A128" s="28" t="s">
        <v>483</v>
      </c>
      <c r="B128" s="10" t="s">
        <v>482</v>
      </c>
      <c r="C128" s="29" t="s">
        <v>496</v>
      </c>
      <c r="D128" s="57" t="s">
        <v>170</v>
      </c>
      <c r="E128" s="55" t="str">
        <f>VLOOKUP(D128&amp;F128,Ceník!$A$3:$G$400,3,FALSE)</f>
        <v>Centrální podnož HORECA DOUBLE- černá</v>
      </c>
      <c r="F128" s="47">
        <v>1</v>
      </c>
      <c r="G128" s="19" t="s">
        <v>8</v>
      </c>
      <c r="H128" s="100">
        <f>VLOOKUP(D128&amp;F128,Ceník!$A$2:$G$400,7,FALSE)</f>
        <v>3839</v>
      </c>
    </row>
    <row r="129" spans="1:8" ht="35.4" customHeight="1" x14ac:dyDescent="0.3">
      <c r="A129" s="28" t="s">
        <v>483</v>
      </c>
      <c r="B129" s="10" t="s">
        <v>482</v>
      </c>
      <c r="C129" s="29" t="s">
        <v>496</v>
      </c>
      <c r="D129" s="57" t="s">
        <v>449</v>
      </c>
      <c r="E129" s="55" t="str">
        <f>VLOOKUP(D129&amp;F129,Ceník!$A$3:$G$400,3,FALSE)</f>
        <v>Centrální podnož HORECA DOUBLE- dekor na objednání</v>
      </c>
      <c r="F129" s="47">
        <v>1</v>
      </c>
      <c r="G129" s="19" t="s">
        <v>8</v>
      </c>
      <c r="H129" s="100">
        <f>VLOOKUP(D129&amp;F129,Ceník!$A$2:$G$400,7,FALSE)</f>
        <v>3839</v>
      </c>
    </row>
    <row r="130" spans="1:8" ht="35.4" customHeight="1" x14ac:dyDescent="0.3">
      <c r="A130" s="28" t="s">
        <v>483</v>
      </c>
      <c r="B130" s="48" t="s">
        <v>489</v>
      </c>
      <c r="C130" s="29" t="s">
        <v>550</v>
      </c>
      <c r="D130" s="57" t="s">
        <v>24</v>
      </c>
      <c r="E130" s="55" t="str">
        <f>VLOOKUP(D130&amp;F130,Ceník!$A$3:$G$400,3,FALSE)</f>
        <v>Centrální podnož AFINA - černá</v>
      </c>
      <c r="F130" s="47">
        <v>1</v>
      </c>
      <c r="G130" s="19" t="s">
        <v>8</v>
      </c>
      <c r="H130" s="100">
        <f>VLOOKUP(D130&amp;F130,Ceník!$A$2:$G$400,7,FALSE)</f>
        <v>4990</v>
      </c>
    </row>
    <row r="131" spans="1:8" ht="35.4" customHeight="1" x14ac:dyDescent="0.3">
      <c r="A131" s="28" t="s">
        <v>483</v>
      </c>
      <c r="B131" s="10" t="s">
        <v>482</v>
      </c>
      <c r="C131" s="29" t="s">
        <v>550</v>
      </c>
      <c r="D131" s="57" t="s">
        <v>58</v>
      </c>
      <c r="E131" s="55" t="str">
        <f>VLOOKUP(D131&amp;F131,Ceník!$A$3:$G$400,3,FALSE)</f>
        <v>Centrální podnož AFINA - dekor na objednání</v>
      </c>
      <c r="F131" s="47">
        <v>1</v>
      </c>
      <c r="G131" s="19" t="s">
        <v>8</v>
      </c>
      <c r="H131" s="100">
        <f>VLOOKUP(D131&amp;F131,Ceník!$A$2:$G$400,7,FALSE)</f>
        <v>4990</v>
      </c>
    </row>
    <row r="132" spans="1:8" ht="35.4" customHeight="1" x14ac:dyDescent="0.3">
      <c r="A132" s="28" t="s">
        <v>514</v>
      </c>
      <c r="B132" s="48" t="s">
        <v>489</v>
      </c>
      <c r="C132" s="29" t="s">
        <v>544</v>
      </c>
      <c r="D132" s="89" t="s">
        <v>146</v>
      </c>
      <c r="E132" s="55" t="str">
        <f>VLOOKUP(D132&amp;F132,Ceník!$A$3:$G$400,3,FALSE)</f>
        <v>Podnož ke konferenčnímu stolu PORTO COFFEE - černá</v>
      </c>
      <c r="F132" s="47">
        <v>1</v>
      </c>
      <c r="G132" s="19" t="s">
        <v>8</v>
      </c>
      <c r="H132" s="100">
        <f>VLOOKUP(D132&amp;F132,Ceník!$A$2:$G$400,7,FALSE)</f>
        <v>2999</v>
      </c>
    </row>
    <row r="133" spans="1:8" ht="35.4" customHeight="1" x14ac:dyDescent="0.3">
      <c r="A133" s="28" t="s">
        <v>514</v>
      </c>
      <c r="B133" s="10" t="s">
        <v>482</v>
      </c>
      <c r="C133" s="29" t="s">
        <v>544</v>
      </c>
      <c r="D133" s="89" t="s">
        <v>456</v>
      </c>
      <c r="E133" s="55" t="str">
        <f>VLOOKUP(D133&amp;F133,Ceník!$A$3:$G$400,3,FALSE)</f>
        <v>Podnož ke konferenčnímu stolu PORTO COFFEE - dekor na objednání</v>
      </c>
      <c r="F133" s="47">
        <v>1</v>
      </c>
      <c r="G133" s="19" t="s">
        <v>8</v>
      </c>
      <c r="H133" s="100">
        <f>VLOOKUP(D133&amp;F133,Ceník!$A$2:$G$400,7,FALSE)</f>
        <v>2999</v>
      </c>
    </row>
    <row r="134" spans="1:8" ht="35.4" customHeight="1" x14ac:dyDescent="0.3">
      <c r="A134" s="28" t="s">
        <v>514</v>
      </c>
      <c r="B134" s="48" t="s">
        <v>489</v>
      </c>
      <c r="C134" s="29" t="s">
        <v>548</v>
      </c>
      <c r="D134" s="57" t="s">
        <v>44</v>
      </c>
      <c r="E134" s="55" t="str">
        <f>VLOOKUP(D134&amp;F134,Ceník!$A$3:$G$400,3,FALSE)</f>
        <v>Podnož ke konferenčnímu stolku TOKYO COFFEE (set 4 ks) - černá</v>
      </c>
      <c r="F134" s="47">
        <v>1</v>
      </c>
      <c r="G134" s="19" t="s">
        <v>498</v>
      </c>
      <c r="H134" s="100">
        <f>VLOOKUP(D134&amp;F134,Ceník!$A$2:$G$400,7,FALSE)</f>
        <v>1690</v>
      </c>
    </row>
    <row r="135" spans="1:8" ht="35.4" customHeight="1" x14ac:dyDescent="0.3">
      <c r="A135" s="28" t="s">
        <v>514</v>
      </c>
      <c r="B135" s="10" t="s">
        <v>482</v>
      </c>
      <c r="C135" s="29" t="s">
        <v>548</v>
      </c>
      <c r="D135" s="57" t="s">
        <v>301</v>
      </c>
      <c r="E135" s="55" t="str">
        <f>VLOOKUP(D135&amp;F135,Ceník!$A$3:$G$400,3,FALSE)</f>
        <v>Podnož ke konferenčnímu stolku TOKYO COFFEE (set 4 ks) - dekor na objednání</v>
      </c>
      <c r="F135" s="47">
        <v>1</v>
      </c>
      <c r="G135" s="19" t="s">
        <v>498</v>
      </c>
      <c r="H135" s="100">
        <f>VLOOKUP(D135&amp;F135,Ceník!$A$2:$G$400,7,FALSE)</f>
        <v>1690</v>
      </c>
    </row>
    <row r="136" spans="1:8" ht="35.4" customHeight="1" x14ac:dyDescent="0.3">
      <c r="A136" s="28" t="s">
        <v>514</v>
      </c>
      <c r="B136" s="10" t="s">
        <v>482</v>
      </c>
      <c r="C136" s="29" t="s">
        <v>545</v>
      </c>
      <c r="D136" s="57" t="s">
        <v>193</v>
      </c>
      <c r="E136" s="55" t="str">
        <f>VLOOKUP(D136&amp;F136,Ceník!$A$3:$G$400,3,FALSE)</f>
        <v>Podnož ke konferenčnímu stolku FLAKE SMALL LEG - černá</v>
      </c>
      <c r="F136" s="47">
        <v>1</v>
      </c>
      <c r="G136" s="19" t="s">
        <v>8</v>
      </c>
      <c r="H136" s="100">
        <f>VLOOKUP(D136&amp;F136,Ceník!$A$2:$G$400,7,FALSE)</f>
        <v>309</v>
      </c>
    </row>
    <row r="137" spans="1:8" ht="35.4" customHeight="1" x14ac:dyDescent="0.3">
      <c r="A137" s="28" t="s">
        <v>514</v>
      </c>
      <c r="B137" s="10" t="s">
        <v>482</v>
      </c>
      <c r="C137" s="29" t="s">
        <v>545</v>
      </c>
      <c r="D137" s="57" t="s">
        <v>434</v>
      </c>
      <c r="E137" s="55" t="str">
        <f>VLOOKUP(D137&amp;F137,Ceník!$A$3:$G$400,3,FALSE)</f>
        <v>Podnož ke konferenčnímu stolku FLAKE SMALL LEG - dekor na objednání</v>
      </c>
      <c r="F137" s="47">
        <v>1</v>
      </c>
      <c r="G137" s="19" t="s">
        <v>8</v>
      </c>
      <c r="H137" s="100">
        <f>VLOOKUP(D137&amp;F137,Ceník!$A$2:$G$400,7,FALSE)</f>
        <v>309</v>
      </c>
    </row>
    <row r="138" spans="1:8" ht="35.4" customHeight="1" x14ac:dyDescent="0.3">
      <c r="A138" s="28" t="s">
        <v>514</v>
      </c>
      <c r="B138" s="10" t="s">
        <v>482</v>
      </c>
      <c r="C138" s="29" t="s">
        <v>492</v>
      </c>
      <c r="D138" s="57" t="s">
        <v>191</v>
      </c>
      <c r="E138" s="55" t="str">
        <f>VLOOKUP(D138&amp;F138,Ceník!$A$3:$G$400,3,FALSE)</f>
        <v>Podnož ke konferenčnímu stolku FLAKE BIG LEG - černá</v>
      </c>
      <c r="F138" s="47">
        <v>1</v>
      </c>
      <c r="G138" s="19" t="s">
        <v>498</v>
      </c>
      <c r="H138" s="100">
        <f>VLOOKUP(D138&amp;F138,Ceník!$A$2:$G$400,7,FALSE)</f>
        <v>329</v>
      </c>
    </row>
    <row r="139" spans="1:8" ht="35.4" customHeight="1" x14ac:dyDescent="0.3">
      <c r="A139" s="28" t="s">
        <v>514</v>
      </c>
      <c r="B139" s="10" t="s">
        <v>482</v>
      </c>
      <c r="C139" s="29" t="s">
        <v>492</v>
      </c>
      <c r="D139" s="57" t="s">
        <v>436</v>
      </c>
      <c r="E139" s="55" t="str">
        <f>VLOOKUP(D139&amp;F139,Ceník!$A$3:$G$400,3,FALSE)</f>
        <v>Podnož ke konferenčnímu stolku FLAKE BIG LEG - dekor na objednání</v>
      </c>
      <c r="F139" s="47">
        <v>1</v>
      </c>
      <c r="G139" s="19" t="s">
        <v>498</v>
      </c>
      <c r="H139" s="100">
        <f>VLOOKUP(D139&amp;F139,Ceník!$A$2:$G$400,7,FALSE)</f>
        <v>329</v>
      </c>
    </row>
    <row r="140" spans="1:8" ht="35.4" customHeight="1" x14ac:dyDescent="0.3">
      <c r="A140" s="28" t="s">
        <v>514</v>
      </c>
      <c r="B140" s="48" t="s">
        <v>489</v>
      </c>
      <c r="C140" s="29" t="s">
        <v>555</v>
      </c>
      <c r="D140" s="57" t="s">
        <v>158</v>
      </c>
      <c r="E140" s="55" t="str">
        <f>VLOOKUP(D140&amp;F140,Ceník!$A$3:$G$400,3,FALSE)</f>
        <v>Podnož ke konferenčnímu stolu RODOS COFFEE - černá</v>
      </c>
      <c r="F140" s="47">
        <v>1</v>
      </c>
      <c r="G140" s="19" t="s">
        <v>498</v>
      </c>
      <c r="H140" s="100">
        <f>VLOOKUP(D140&amp;F140,Ceník!$A$2:$G$400,7,FALSE)</f>
        <v>1590</v>
      </c>
    </row>
    <row r="141" spans="1:8" ht="35.4" customHeight="1" x14ac:dyDescent="0.3">
      <c r="A141" s="28" t="s">
        <v>514</v>
      </c>
      <c r="B141" s="10" t="s">
        <v>482</v>
      </c>
      <c r="C141" s="29" t="s">
        <v>555</v>
      </c>
      <c r="D141" s="57" t="s">
        <v>461</v>
      </c>
      <c r="E141" s="55" t="str">
        <f>VLOOKUP(D141&amp;F141,Ceník!$A$3:$G$400,3,FALSE)</f>
        <v>Podnož ke konferenčnímu stolu RODOS COFFEE - dekor na objednání</v>
      </c>
      <c r="F141" s="47">
        <v>1</v>
      </c>
      <c r="G141" s="19" t="s">
        <v>498</v>
      </c>
      <c r="H141" s="100">
        <f>VLOOKUP(D141&amp;F141,Ceník!$A$2:$G$400,7,FALSE)</f>
        <v>1590</v>
      </c>
    </row>
    <row r="142" spans="1:8" ht="35.4" customHeight="1" x14ac:dyDescent="0.3">
      <c r="A142" s="28" t="s">
        <v>514</v>
      </c>
      <c r="B142" s="48" t="s">
        <v>489</v>
      </c>
      <c r="C142" s="29" t="s">
        <v>554</v>
      </c>
      <c r="D142" s="57" t="s">
        <v>117</v>
      </c>
      <c r="E142" s="55" t="str">
        <f>VLOOKUP(D142&amp;F142,Ceník!$A$3:$G$400,3,FALSE)</f>
        <v>Podnož ke konferenčnímu stolku ONIX COFFEE (set 2 ks) - černá</v>
      </c>
      <c r="F142" s="47">
        <v>1</v>
      </c>
      <c r="G142" s="19" t="s">
        <v>498</v>
      </c>
      <c r="H142" s="100">
        <f>VLOOKUP(D142&amp;F142,Ceník!$A$2:$G$400,7,FALSE)</f>
        <v>1970</v>
      </c>
    </row>
    <row r="143" spans="1:8" ht="35.4" customHeight="1" x14ac:dyDescent="0.3">
      <c r="A143" s="28" t="s">
        <v>514</v>
      </c>
      <c r="B143" s="10" t="s">
        <v>482</v>
      </c>
      <c r="C143" s="29" t="s">
        <v>554</v>
      </c>
      <c r="D143" s="57" t="s">
        <v>383</v>
      </c>
      <c r="E143" s="55" t="str">
        <f>VLOOKUP(D143&amp;F143,Ceník!$A$3:$G$400,3,FALSE)</f>
        <v>Podnož ke konferenčnímu stolku ONIX COFFEE (set 2 ks) - dekor na objednání</v>
      </c>
      <c r="F143" s="47">
        <v>1</v>
      </c>
      <c r="G143" s="19" t="s">
        <v>498</v>
      </c>
      <c r="H143" s="100">
        <f>VLOOKUP(D143&amp;F143,Ceník!$A$2:$G$400,7,FALSE)</f>
        <v>1970</v>
      </c>
    </row>
    <row r="144" spans="1:8" ht="35.4" customHeight="1" x14ac:dyDescent="0.3">
      <c r="A144" s="28" t="s">
        <v>514</v>
      </c>
      <c r="B144" s="48" t="s">
        <v>489</v>
      </c>
      <c r="C144" s="29" t="s">
        <v>511</v>
      </c>
      <c r="D144" s="57" t="s">
        <v>119</v>
      </c>
      <c r="E144" s="55" t="str">
        <f>VLOOKUP(D144&amp;F144,Ceník!$A$3:$G$400,3,FALSE)</f>
        <v>Podnož ke konferenčnímu stolku HANA COFFEE (set 2 ks) - černá</v>
      </c>
      <c r="F144" s="47">
        <v>1</v>
      </c>
      <c r="G144" s="19" t="s">
        <v>8</v>
      </c>
      <c r="H144" s="100">
        <f>VLOOKUP(D144&amp;F144,Ceník!$A$2:$G$400,7,FALSE)</f>
        <v>1870</v>
      </c>
    </row>
    <row r="145" spans="1:8" ht="35.4" customHeight="1" x14ac:dyDescent="0.3">
      <c r="A145" s="28" t="s">
        <v>514</v>
      </c>
      <c r="B145" s="10" t="s">
        <v>482</v>
      </c>
      <c r="C145" s="29" t="s">
        <v>511</v>
      </c>
      <c r="D145" s="57" t="s">
        <v>385</v>
      </c>
      <c r="E145" s="55" t="str">
        <f>VLOOKUP(D145&amp;F145,Ceník!$A$3:$G$400,3,FALSE)</f>
        <v>Podnož ke konferenčnímu stolku HANA COFFEE (set 2 ks) - dekor na objednání</v>
      </c>
      <c r="F145" s="47">
        <v>1</v>
      </c>
      <c r="G145" s="19" t="s">
        <v>8</v>
      </c>
      <c r="H145" s="100">
        <f>VLOOKUP(D145&amp;F145,Ceník!$A$2:$G$400,7,FALSE)</f>
        <v>1870</v>
      </c>
    </row>
    <row r="146" spans="1:8" ht="35.4" customHeight="1" x14ac:dyDescent="0.3">
      <c r="A146" s="28" t="s">
        <v>514</v>
      </c>
      <c r="B146" s="48" t="s">
        <v>489</v>
      </c>
      <c r="C146" s="29" t="s">
        <v>517</v>
      </c>
      <c r="D146" s="57" t="s">
        <v>271</v>
      </c>
      <c r="E146" s="55" t="str">
        <f>VLOOKUP(D146&amp;F146,Ceník!$A$3:$G$400,3,FALSE)</f>
        <v>Podnož ke konferenčnímu stolku ROMEO COFFEE (set 2 ks) - černá</v>
      </c>
      <c r="F146" s="47">
        <v>1</v>
      </c>
      <c r="G146" s="19" t="s">
        <v>8</v>
      </c>
      <c r="H146" s="100">
        <f>VLOOKUP(D146&amp;F146,Ceník!$A$2:$G$400,7,FALSE)</f>
        <v>2890</v>
      </c>
    </row>
    <row r="147" spans="1:8" ht="35.4" customHeight="1" x14ac:dyDescent="0.3">
      <c r="A147" s="28" t="s">
        <v>514</v>
      </c>
      <c r="B147" s="10" t="s">
        <v>482</v>
      </c>
      <c r="C147" s="29" t="s">
        <v>517</v>
      </c>
      <c r="D147" s="57" t="s">
        <v>338</v>
      </c>
      <c r="E147" s="55" t="str">
        <f>VLOOKUP(D147&amp;F147,Ceník!$A$3:$G$400,3,FALSE)</f>
        <v>Podnož ke konferenčnímu stolku ROMEO COFFEE (set 2 ks) -dekor na objednání</v>
      </c>
      <c r="F147" s="47">
        <v>1</v>
      </c>
      <c r="G147" s="19" t="s">
        <v>8</v>
      </c>
      <c r="H147" s="100">
        <f>VLOOKUP(D147&amp;F147,Ceník!$A$2:$G$400,7,FALSE)</f>
        <v>2890</v>
      </c>
    </row>
    <row r="148" spans="1:8" ht="35.4" customHeight="1" x14ac:dyDescent="0.3">
      <c r="A148" s="28" t="s">
        <v>514</v>
      </c>
      <c r="B148" s="48" t="s">
        <v>489</v>
      </c>
      <c r="C148" s="29" t="s">
        <v>518</v>
      </c>
      <c r="D148" s="57" t="s">
        <v>160</v>
      </c>
      <c r="E148" s="55" t="str">
        <f>VLOOKUP(D148&amp;F148,Ceník!$A$3:$G$400,3,FALSE)</f>
        <v>Podnož ke konferenčnímu stolu FERRO - černá</v>
      </c>
      <c r="F148" s="47">
        <v>1</v>
      </c>
      <c r="G148" s="19" t="s">
        <v>8</v>
      </c>
      <c r="H148" s="100">
        <f>VLOOKUP(D148&amp;F148,Ceník!$A$2:$G$400,7,FALSE)</f>
        <v>3490</v>
      </c>
    </row>
    <row r="149" spans="1:8" ht="35.4" customHeight="1" x14ac:dyDescent="0.3">
      <c r="A149" s="28" t="s">
        <v>514</v>
      </c>
      <c r="B149" s="10" t="s">
        <v>482</v>
      </c>
      <c r="C149" s="29" t="s">
        <v>518</v>
      </c>
      <c r="D149" s="57" t="s">
        <v>470</v>
      </c>
      <c r="E149" s="55" t="str">
        <f>VLOOKUP(D149&amp;F149,Ceník!$A$3:$G$400,3,FALSE)</f>
        <v>Podnož ke konferenčnímu stolu FERRO - dekor na objednání</v>
      </c>
      <c r="F149" s="47">
        <v>1</v>
      </c>
      <c r="G149" s="19" t="s">
        <v>8</v>
      </c>
      <c r="H149" s="100">
        <f>VLOOKUP(D149&amp;F149,Ceník!$A$2:$G$400,7,FALSE)</f>
        <v>3490</v>
      </c>
    </row>
    <row r="150" spans="1:8" ht="35.4" customHeight="1" x14ac:dyDescent="0.3">
      <c r="A150" s="28" t="s">
        <v>514</v>
      </c>
      <c r="B150" s="48" t="s">
        <v>489</v>
      </c>
      <c r="C150" s="29" t="s">
        <v>519</v>
      </c>
      <c r="D150" s="57" t="s">
        <v>46</v>
      </c>
      <c r="E150" s="55" t="str">
        <f>VLOOKUP(D150&amp;F150,Ceník!$A$3:$G$400,3,FALSE)</f>
        <v>Podnož ke konferenčnímu stolku CALIPSO COFFEE - černá</v>
      </c>
      <c r="F150" s="47">
        <v>1</v>
      </c>
      <c r="G150" s="19" t="s">
        <v>8</v>
      </c>
      <c r="H150" s="100">
        <f>VLOOKUP(D150&amp;F150,Ceník!$A$2:$G$400,7,FALSE)</f>
        <v>1950</v>
      </c>
    </row>
    <row r="151" spans="1:8" ht="35.4" customHeight="1" x14ac:dyDescent="0.3">
      <c r="A151" s="28" t="s">
        <v>514</v>
      </c>
      <c r="B151" s="10" t="s">
        <v>482</v>
      </c>
      <c r="C151" s="29" t="s">
        <v>519</v>
      </c>
      <c r="D151" s="57" t="s">
        <v>303</v>
      </c>
      <c r="E151" s="55" t="str">
        <f>VLOOKUP(D151&amp;F151,Ceník!$A$3:$G$400,3,FALSE)</f>
        <v>Podnož ke konferenčnímu stolku CALIPSO COFFEE - dekor na objednání</v>
      </c>
      <c r="F151" s="47">
        <v>1</v>
      </c>
      <c r="G151" s="19" t="s">
        <v>8</v>
      </c>
      <c r="H151" s="100">
        <f>VLOOKUP(D151&amp;F151,Ceník!$A$2:$G$400,7,FALSE)</f>
        <v>1950</v>
      </c>
    </row>
    <row r="152" spans="1:8" ht="35.4" customHeight="1" x14ac:dyDescent="0.3">
      <c r="A152" s="28" t="s">
        <v>514</v>
      </c>
      <c r="B152" s="48" t="s">
        <v>489</v>
      </c>
      <c r="C152" s="29" t="s">
        <v>505</v>
      </c>
      <c r="D152" s="57" t="s">
        <v>123</v>
      </c>
      <c r="E152" s="55" t="str">
        <f>VLOOKUP(D152&amp;F152,Ceník!$A$3:$G$400,3,FALSE)</f>
        <v>Podnož ke konferenčnímu stolku PATRICIA COFFEE - černá</v>
      </c>
      <c r="F152" s="47">
        <v>1</v>
      </c>
      <c r="G152" s="19" t="s">
        <v>8</v>
      </c>
      <c r="H152" s="100">
        <f>VLOOKUP(D152&amp;F152,Ceník!$A$2:$G$400,7,FALSE)</f>
        <v>1690</v>
      </c>
    </row>
    <row r="153" spans="1:8" ht="35.4" customHeight="1" x14ac:dyDescent="0.3">
      <c r="A153" s="28" t="s">
        <v>514</v>
      </c>
      <c r="B153" s="10" t="s">
        <v>482</v>
      </c>
      <c r="C153" s="29" t="s">
        <v>505</v>
      </c>
      <c r="D153" s="57" t="s">
        <v>391</v>
      </c>
      <c r="E153" s="55" t="str">
        <f>VLOOKUP(D153&amp;F153,Ceník!$A$3:$G$400,3,FALSE)</f>
        <v>Podnož ke konferenčnímu stolku PATRICIA COFFEE - dekor na objednání</v>
      </c>
      <c r="F153" s="47">
        <v>1</v>
      </c>
      <c r="G153" s="19" t="s">
        <v>8</v>
      </c>
      <c r="H153" s="100">
        <f>VLOOKUP(D153&amp;F153,Ceník!$A$2:$G$400,7,FALSE)</f>
        <v>1690</v>
      </c>
    </row>
    <row r="154" spans="1:8" ht="35.4" customHeight="1" x14ac:dyDescent="0.3">
      <c r="A154" s="28" t="s">
        <v>514</v>
      </c>
      <c r="B154" s="48" t="s">
        <v>489</v>
      </c>
      <c r="C154" s="29" t="s">
        <v>508</v>
      </c>
      <c r="D154" s="57" t="s">
        <v>48</v>
      </c>
      <c r="E154" s="55" t="str">
        <f>VLOOKUP(D154&amp;F154,Ceník!$A$3:$G$400,3,FALSE)</f>
        <v>Podnož ke konferenčnímu stolku FELICIA COFFEE - černá</v>
      </c>
      <c r="F154" s="47">
        <v>1</v>
      </c>
      <c r="G154" s="19" t="s">
        <v>8</v>
      </c>
      <c r="H154" s="100">
        <f>VLOOKUP(D154&amp;F154,Ceník!$A$2:$G$400,7,FALSE)</f>
        <v>3490</v>
      </c>
    </row>
    <row r="155" spans="1:8" ht="35.4" customHeight="1" x14ac:dyDescent="0.3">
      <c r="A155" s="28" t="s">
        <v>514</v>
      </c>
      <c r="B155" s="10" t="s">
        <v>482</v>
      </c>
      <c r="C155" s="29" t="s">
        <v>508</v>
      </c>
      <c r="D155" s="57" t="s">
        <v>305</v>
      </c>
      <c r="E155" s="55" t="str">
        <f>VLOOKUP(D155&amp;F155,Ceník!$A$3:$G$400,3,FALSE)</f>
        <v>Podnož ke konferenčnímu stolku FELICIA COFFEE - dekor na objednání</v>
      </c>
      <c r="F155" s="47">
        <v>1</v>
      </c>
      <c r="G155" s="19" t="s">
        <v>8</v>
      </c>
      <c r="H155" s="100">
        <f>VLOOKUP(D155&amp;F155,Ceník!$A$2:$G$400,7,FALSE)</f>
        <v>3490</v>
      </c>
    </row>
    <row r="156" spans="1:8" ht="35.4" customHeight="1" x14ac:dyDescent="0.3">
      <c r="A156" s="28" t="s">
        <v>514</v>
      </c>
      <c r="B156" s="48" t="s">
        <v>489</v>
      </c>
      <c r="C156" s="29" t="s">
        <v>510</v>
      </c>
      <c r="D156" s="57" t="s">
        <v>56</v>
      </c>
      <c r="E156" s="55" t="str">
        <f>VLOOKUP(D156&amp;F156,Ceník!$A$3:$G$400,3,FALSE)</f>
        <v>Podnož ke konferenčnímu stolku MIA COFFEE- černá</v>
      </c>
      <c r="F156" s="47">
        <v>1</v>
      </c>
      <c r="G156" s="19" t="s">
        <v>8</v>
      </c>
      <c r="H156" s="100">
        <f>VLOOKUP(D156&amp;F156,Ceník!$A$2:$G$400,7,FALSE)</f>
        <v>249</v>
      </c>
    </row>
    <row r="157" spans="1:8" ht="35.4" customHeight="1" x14ac:dyDescent="0.3">
      <c r="A157" s="28" t="s">
        <v>514</v>
      </c>
      <c r="B157" s="10" t="s">
        <v>482</v>
      </c>
      <c r="C157" s="29" t="s">
        <v>510</v>
      </c>
      <c r="D157" s="57" t="s">
        <v>313</v>
      </c>
      <c r="E157" s="55" t="str">
        <f>VLOOKUP(D157&amp;F157,Ceník!$A$3:$G$400,3,FALSE)</f>
        <v>Podnož ke konferenčnímu stolku MIA COFFEE- dekor na objednání</v>
      </c>
      <c r="F157" s="47">
        <v>1</v>
      </c>
      <c r="G157" s="19" t="s">
        <v>8</v>
      </c>
      <c r="H157" s="100">
        <f>VLOOKUP(D157&amp;F157,Ceník!$A$2:$G$400,7,FALSE)</f>
        <v>249</v>
      </c>
    </row>
    <row r="158" spans="1:8" ht="35.4" customHeight="1" x14ac:dyDescent="0.3">
      <c r="A158" s="28" t="s">
        <v>553</v>
      </c>
      <c r="B158" s="48" t="s">
        <v>489</v>
      </c>
      <c r="C158" s="29" t="s">
        <v>512</v>
      </c>
      <c r="D158" s="89" t="s">
        <v>54</v>
      </c>
      <c r="E158" s="55" t="str">
        <f>VLOOKUP(D158&amp;F158,Ceník!$A$3:$G$400,3,FALSE)</f>
        <v>Odkládací stolek NERO NOTEBOOK - černá</v>
      </c>
      <c r="F158" s="47">
        <v>1</v>
      </c>
      <c r="G158" s="19" t="s">
        <v>8</v>
      </c>
      <c r="H158" s="100">
        <f>VLOOKUP(D158&amp;F158,Ceník!$A$2:$G$400,7,FALSE)</f>
        <v>2490</v>
      </c>
    </row>
    <row r="159" spans="1:8" ht="35.4" customHeight="1" x14ac:dyDescent="0.3">
      <c r="A159" s="28" t="s">
        <v>553</v>
      </c>
      <c r="B159" s="10" t="s">
        <v>482</v>
      </c>
      <c r="C159" s="29" t="s">
        <v>512</v>
      </c>
      <c r="D159" s="89" t="s">
        <v>311</v>
      </c>
      <c r="E159" s="55" t="str">
        <f>VLOOKUP(D159&amp;F159,Ceník!$A$3:$G$400,3,FALSE)</f>
        <v>Odkládací stolek NERO NOTEBOOK - dekor na objednání</v>
      </c>
      <c r="F159" s="47">
        <v>1</v>
      </c>
      <c r="G159" s="19" t="s">
        <v>8</v>
      </c>
      <c r="H159" s="100">
        <f>VLOOKUP(D159&amp;F159,Ceník!$A$2:$G$400,7,FALSE)</f>
        <v>2490</v>
      </c>
    </row>
    <row r="160" spans="1:8" ht="35.4" customHeight="1" x14ac:dyDescent="0.3">
      <c r="A160" s="28" t="s">
        <v>553</v>
      </c>
      <c r="B160" s="48" t="s">
        <v>489</v>
      </c>
      <c r="C160" s="29" t="s">
        <v>509</v>
      </c>
      <c r="D160" s="57" t="s">
        <v>52</v>
      </c>
      <c r="E160" s="55" t="str">
        <f>VLOOKUP(D160&amp;F160,Ceník!$A$3:$G$400,3,FALSE)</f>
        <v>Odkládací stolek RONDO NOTEBOOK - černá</v>
      </c>
      <c r="F160" s="47">
        <v>1</v>
      </c>
      <c r="G160" s="19" t="s">
        <v>498</v>
      </c>
      <c r="H160" s="100">
        <f>VLOOKUP(D160&amp;F160,Ceník!$A$2:$G$400,7,FALSE)</f>
        <v>1690</v>
      </c>
    </row>
    <row r="161" spans="1:8" ht="35.4" customHeight="1" x14ac:dyDescent="0.3">
      <c r="A161" s="28" t="s">
        <v>553</v>
      </c>
      <c r="B161" s="10" t="s">
        <v>482</v>
      </c>
      <c r="C161" s="29" t="s">
        <v>509</v>
      </c>
      <c r="D161" s="57" t="s">
        <v>309</v>
      </c>
      <c r="E161" s="55" t="str">
        <f>VLOOKUP(D161&amp;F161,Ceník!$A$3:$G$400,3,FALSE)</f>
        <v>Odkládací stolek RONDO NOTEBOOK - dekor na objednání</v>
      </c>
      <c r="F161" s="47">
        <v>1</v>
      </c>
      <c r="G161" s="19" t="s">
        <v>498</v>
      </c>
      <c r="H161" s="100">
        <f>VLOOKUP(D161&amp;F161,Ceník!$A$2:$G$400,7,FALSE)</f>
        <v>1690</v>
      </c>
    </row>
    <row r="162" spans="1:8" ht="35.4" customHeight="1" x14ac:dyDescent="0.3">
      <c r="A162" s="28" t="s">
        <v>553</v>
      </c>
      <c r="B162" s="48" t="s">
        <v>489</v>
      </c>
      <c r="C162" s="29" t="s">
        <v>515</v>
      </c>
      <c r="D162" s="89" t="s">
        <v>50</v>
      </c>
      <c r="E162" s="55" t="str">
        <f>VLOOKUP(D162&amp;F162,Ceník!$A$3:$G$400,3,FALSE)</f>
        <v>Odkládací stolek NOTEBOOK TABLE - černá</v>
      </c>
      <c r="F162" s="47">
        <v>1</v>
      </c>
      <c r="G162" s="19" t="s">
        <v>498</v>
      </c>
      <c r="H162" s="100">
        <f>VLOOKUP(D162&amp;F162,Ceník!$A$2:$G$400,7,FALSE)</f>
        <v>1990</v>
      </c>
    </row>
    <row r="163" spans="1:8" ht="35.4" customHeight="1" x14ac:dyDescent="0.3">
      <c r="A163" s="28" t="s">
        <v>553</v>
      </c>
      <c r="B163" s="10" t="s">
        <v>482</v>
      </c>
      <c r="C163" s="29" t="s">
        <v>515</v>
      </c>
      <c r="D163" s="89" t="s">
        <v>307</v>
      </c>
      <c r="E163" s="55" t="str">
        <f>VLOOKUP(D163&amp;F163,Ceník!$A$3:$G$400,3,FALSE)</f>
        <v>Odkládací stolek NOTEBOOK TABLE - dekor na objednání</v>
      </c>
      <c r="F163" s="47">
        <v>1</v>
      </c>
      <c r="G163" s="19" t="s">
        <v>498</v>
      </c>
      <c r="H163" s="100">
        <f>VLOOKUP(D163&amp;F163,Ceník!$A$2:$G$400,7,FALSE)</f>
        <v>1990</v>
      </c>
    </row>
    <row r="164" spans="1:8" ht="35.4" customHeight="1" x14ac:dyDescent="0.3">
      <c r="A164" s="28" t="s">
        <v>523</v>
      </c>
      <c r="B164" s="48" t="s">
        <v>489</v>
      </c>
      <c r="C164" s="29" t="s">
        <v>974</v>
      </c>
      <c r="D164" s="57" t="s">
        <v>38</v>
      </c>
      <c r="E164" s="55" t="str">
        <f>VLOOKUP(D164&amp;F164,Ceník!$A$3:$G$400,3,FALSE)</f>
        <v>Podnož ke kancelářskému stolu B-120 (set 2 ks)- černá</v>
      </c>
      <c r="F164" s="47">
        <v>1</v>
      </c>
      <c r="G164" s="19" t="s">
        <v>498</v>
      </c>
      <c r="H164" s="100">
        <f>VLOOKUP(D164&amp;F164,Ceník!$A$2:$G$400,7,FALSE)</f>
        <v>2490</v>
      </c>
    </row>
    <row r="165" spans="1:8" ht="35.4" customHeight="1" x14ac:dyDescent="0.3">
      <c r="A165" s="28" t="s">
        <v>523</v>
      </c>
      <c r="B165" s="10" t="s">
        <v>482</v>
      </c>
      <c r="C165" s="29" t="s">
        <v>974</v>
      </c>
      <c r="D165" s="57" t="s">
        <v>295</v>
      </c>
      <c r="E165" s="55" t="str">
        <f>VLOOKUP(D165&amp;F165,Ceník!$A$3:$G$400,3,FALSE)</f>
        <v>Podnož ke kancelářskému stolu B-120 (set 2 ks) - dekor na objednání</v>
      </c>
      <c r="F165" s="47">
        <v>1</v>
      </c>
      <c r="G165" s="19" t="s">
        <v>498</v>
      </c>
      <c r="H165" s="100">
        <f>VLOOKUP(D165&amp;F165,Ceník!$A$2:$G$400,7,FALSE)</f>
        <v>2490</v>
      </c>
    </row>
    <row r="166" spans="1:8" ht="35.4" customHeight="1" x14ac:dyDescent="0.3">
      <c r="A166" s="28" t="s">
        <v>523</v>
      </c>
      <c r="B166" s="48" t="s">
        <v>489</v>
      </c>
      <c r="C166" s="29" t="s">
        <v>577</v>
      </c>
      <c r="D166" s="57" t="s">
        <v>40</v>
      </c>
      <c r="E166" s="55" t="str">
        <f>VLOOKUP(D166&amp;F166,Ceník!$A$3:$G$400,3,FALSE)</f>
        <v>Podnož ke kancelářskému stolu B-140 (set 2 ks) - černá</v>
      </c>
      <c r="F166" s="47">
        <v>1</v>
      </c>
      <c r="G166" s="19" t="s">
        <v>8</v>
      </c>
      <c r="H166" s="100">
        <f>VLOOKUP(D166&amp;F166,Ceník!$A$2:$G$400,7,FALSE)</f>
        <v>2790</v>
      </c>
    </row>
    <row r="167" spans="1:8" ht="35.4" customHeight="1" x14ac:dyDescent="0.3">
      <c r="A167" s="28" t="s">
        <v>523</v>
      </c>
      <c r="B167" s="10" t="s">
        <v>482</v>
      </c>
      <c r="C167" s="29" t="s">
        <v>577</v>
      </c>
      <c r="D167" s="57" t="s">
        <v>297</v>
      </c>
      <c r="E167" s="55" t="str">
        <f>VLOOKUP(D167&amp;F167,Ceník!$A$3:$G$400,3,FALSE)</f>
        <v>Podnož ke kancelářskému stolu B-140 (set 2 ks) - dekor na objednání</v>
      </c>
      <c r="F167" s="47">
        <v>1</v>
      </c>
      <c r="G167" s="19" t="s">
        <v>8</v>
      </c>
      <c r="H167" s="100">
        <f>VLOOKUP(D167&amp;F167,Ceník!$A$2:$G$400,7,FALSE)</f>
        <v>2790</v>
      </c>
    </row>
    <row r="168" spans="1:8" ht="35.4" customHeight="1" x14ac:dyDescent="0.3">
      <c r="A168" s="28" t="s">
        <v>523</v>
      </c>
      <c r="B168" s="48" t="s">
        <v>489</v>
      </c>
      <c r="C168" s="29" t="s">
        <v>590</v>
      </c>
      <c r="D168" s="57" t="s">
        <v>42</v>
      </c>
      <c r="E168" s="55" t="str">
        <f>VLOOKUP(D168&amp;F168,Ceník!$A$3:$G$400,3,FALSE)</f>
        <v>Podnož ke kancelářskému stolu DIRECTOR (set 2 ks) - černá</v>
      </c>
      <c r="F168" s="47">
        <v>1</v>
      </c>
      <c r="G168" s="19" t="s">
        <v>8</v>
      </c>
      <c r="H168" s="100">
        <f>VLOOKUP(D168&amp;F168,Ceník!$A$2:$G$400,7,FALSE)</f>
        <v>3950</v>
      </c>
    </row>
    <row r="169" spans="1:8" ht="35.4" customHeight="1" x14ac:dyDescent="0.3">
      <c r="A169" s="28" t="s">
        <v>523</v>
      </c>
      <c r="B169" s="10" t="s">
        <v>482</v>
      </c>
      <c r="C169" s="29" t="s">
        <v>590</v>
      </c>
      <c r="D169" s="57" t="s">
        <v>299</v>
      </c>
      <c r="E169" s="55" t="str">
        <f>VLOOKUP(D169&amp;F169,Ceník!$A$3:$G$400,3,FALSE)</f>
        <v>Podnož ke kancelářskému stolu DIRECTOR (set 2 ks) - dekor na objednání</v>
      </c>
      <c r="F169" s="47">
        <v>1</v>
      </c>
      <c r="G169" s="19" t="s">
        <v>8</v>
      </c>
      <c r="H169" s="100">
        <f>VLOOKUP(D169&amp;F169,Ceník!$A$2:$G$400,7,FALSE)</f>
        <v>3950</v>
      </c>
    </row>
    <row r="170" spans="1:8" ht="35.4" customHeight="1" x14ac:dyDescent="0.3">
      <c r="A170" s="28" t="s">
        <v>507</v>
      </c>
      <c r="B170" s="48" t="s">
        <v>489</v>
      </c>
      <c r="C170" s="29" t="s">
        <v>586</v>
      </c>
      <c r="D170" s="57" t="s">
        <v>115</v>
      </c>
      <c r="E170" s="55" t="str">
        <f>VLOOKUP(D170&amp;F170,Ceník!$A$3:$G$400,3,FALSE)</f>
        <v>Konsolové nohy HAVANA TV TABLE - černá</v>
      </c>
      <c r="F170" s="47">
        <v>1</v>
      </c>
      <c r="G170" s="19" t="s">
        <v>8</v>
      </c>
      <c r="H170" s="100">
        <f>VLOOKUP(D170&amp;F170,Ceník!$A$2:$G$400,7,FALSE)</f>
        <v>2190</v>
      </c>
    </row>
    <row r="171" spans="1:8" ht="35.4" customHeight="1" x14ac:dyDescent="0.3">
      <c r="A171" s="28" t="s">
        <v>507</v>
      </c>
      <c r="B171" s="10" t="s">
        <v>482</v>
      </c>
      <c r="C171" s="29" t="s">
        <v>586</v>
      </c>
      <c r="D171" s="57" t="s">
        <v>380</v>
      </c>
      <c r="E171" s="55" t="str">
        <f>VLOOKUP(D171&amp;F171,Ceník!$A$3:$G$400,3,FALSE)</f>
        <v>Konsolové nohy HAVANA TV TABLE - dekor na objednání</v>
      </c>
      <c r="F171" s="47">
        <v>1</v>
      </c>
      <c r="G171" s="19" t="s">
        <v>8</v>
      </c>
      <c r="H171" s="100">
        <f>VLOOKUP(D171&amp;F171,Ceník!$A$2:$G$400,7,FALSE)</f>
        <v>2190</v>
      </c>
    </row>
    <row r="172" spans="1:8" ht="35.4" customHeight="1" x14ac:dyDescent="0.3">
      <c r="A172" s="28" t="s">
        <v>507</v>
      </c>
      <c r="B172" s="48" t="s">
        <v>489</v>
      </c>
      <c r="C172" s="29" t="s">
        <v>581</v>
      </c>
      <c r="D172" s="57" t="s">
        <v>140</v>
      </c>
      <c r="E172" s="55" t="str">
        <f>VLOOKUP(D172&amp;F172,Ceník!$A$3:$G$400,3,FALSE)</f>
        <v>Konsolové nohy HAVANA CHEST - černá</v>
      </c>
      <c r="F172" s="47">
        <v>1</v>
      </c>
      <c r="G172" s="19" t="s">
        <v>8</v>
      </c>
      <c r="H172" s="100">
        <f>VLOOKUP(D172&amp;F172,Ceník!$A$2:$G$400,7,FALSE)</f>
        <v>1850</v>
      </c>
    </row>
    <row r="173" spans="1:8" ht="35.4" customHeight="1" x14ac:dyDescent="0.3">
      <c r="A173" s="28" t="s">
        <v>507</v>
      </c>
      <c r="B173" s="10" t="s">
        <v>482</v>
      </c>
      <c r="C173" s="29" t="s">
        <v>581</v>
      </c>
      <c r="D173" s="57" t="s">
        <v>424</v>
      </c>
      <c r="E173" s="55" t="str">
        <f>VLOOKUP(D173&amp;F173,Ceník!$A$3:$G$400,3,FALSE)</f>
        <v>Konsolové nohy HAVANA CHEST - dekor na objednání</v>
      </c>
      <c r="F173" s="47">
        <v>1</v>
      </c>
      <c r="G173" s="19" t="s">
        <v>8</v>
      </c>
      <c r="H173" s="100">
        <f>VLOOKUP(D173&amp;F173,Ceník!$A$2:$G$400,7,FALSE)</f>
        <v>1850</v>
      </c>
    </row>
    <row r="174" spans="1:8" ht="35.4" customHeight="1" x14ac:dyDescent="0.3">
      <c r="A174" s="28" t="s">
        <v>507</v>
      </c>
      <c r="B174" s="48" t="s">
        <v>489</v>
      </c>
      <c r="C174" s="29" t="s">
        <v>583</v>
      </c>
      <c r="D174" s="57" t="s">
        <v>142</v>
      </c>
      <c r="E174" s="55" t="str">
        <f>VLOOKUP(D174&amp;F174,Ceník!$A$3:$G$400,3,FALSE)</f>
        <v>Konsolové nohy HAVANA BEDSIDE - černá</v>
      </c>
      <c r="F174" s="47">
        <v>1</v>
      </c>
      <c r="G174" s="19" t="s">
        <v>8</v>
      </c>
      <c r="H174" s="100">
        <f>VLOOKUP(D174&amp;F174,Ceník!$A$2:$G$400,7,FALSE)</f>
        <v>1550</v>
      </c>
    </row>
    <row r="175" spans="1:8" ht="35.4" customHeight="1" x14ac:dyDescent="0.3">
      <c r="A175" s="28" t="s">
        <v>507</v>
      </c>
      <c r="B175" s="10" t="s">
        <v>482</v>
      </c>
      <c r="C175" s="29" t="s">
        <v>583</v>
      </c>
      <c r="D175" s="57" t="s">
        <v>426</v>
      </c>
      <c r="E175" s="55" t="str">
        <f>VLOOKUP(D175&amp;F175,Ceník!$A$3:$G$400,3,FALSE)</f>
        <v>Konsolové nohy HAVANA BEDSIDE - dekor na objednání</v>
      </c>
      <c r="F175" s="47">
        <v>1</v>
      </c>
      <c r="G175" s="19" t="s">
        <v>8</v>
      </c>
      <c r="H175" s="100">
        <f>VLOOKUP(D175&amp;F175,Ceník!$A$2:$G$400,7,FALSE)</f>
        <v>1550</v>
      </c>
    </row>
    <row r="176" spans="1:8" ht="35.4" customHeight="1" x14ac:dyDescent="0.3">
      <c r="A176" s="28" t="s">
        <v>507</v>
      </c>
      <c r="B176" s="48" t="s">
        <v>489</v>
      </c>
      <c r="C176" s="29" t="s">
        <v>580</v>
      </c>
      <c r="D176" s="57" t="s">
        <v>136</v>
      </c>
      <c r="E176" s="55" t="str">
        <f>VLOOKUP(D176&amp;F176,Ceník!$A$3:$G$400,3,FALSE)</f>
        <v>Konsolové nohy MIA CONSOLE- černá</v>
      </c>
      <c r="F176" s="47">
        <v>1</v>
      </c>
      <c r="G176" s="19" t="s">
        <v>8</v>
      </c>
      <c r="H176" s="100">
        <f>VLOOKUP(D176&amp;F176,Ceník!$A$2:$G$400,7,FALSE)</f>
        <v>349</v>
      </c>
    </row>
    <row r="177" spans="1:8" ht="35.4" customHeight="1" x14ac:dyDescent="0.3">
      <c r="A177" s="28" t="s">
        <v>507</v>
      </c>
      <c r="B177" s="10" t="s">
        <v>482</v>
      </c>
      <c r="C177" s="29" t="s">
        <v>580</v>
      </c>
      <c r="D177" s="57" t="s">
        <v>416</v>
      </c>
      <c r="E177" s="55" t="str">
        <f>VLOOKUP(D177&amp;F177,Ceník!$A$3:$G$400,3,FALSE)</f>
        <v>Konsolové nohy MIA CONSOLE-  dekor na objednání</v>
      </c>
      <c r="F177" s="47">
        <v>1</v>
      </c>
      <c r="G177" s="19" t="s">
        <v>8</v>
      </c>
      <c r="H177" s="100">
        <f>VLOOKUP(D177&amp;F177,Ceník!$A$2:$G$400,7,FALSE)</f>
        <v>349</v>
      </c>
    </row>
    <row r="178" spans="1:8" ht="35.4" customHeight="1" x14ac:dyDescent="0.3">
      <c r="A178" s="28" t="s">
        <v>516</v>
      </c>
      <c r="B178" s="48" t="s">
        <v>489</v>
      </c>
      <c r="C178" s="29" t="s">
        <v>582</v>
      </c>
      <c r="D178" s="57" t="s">
        <v>162</v>
      </c>
      <c r="E178" s="55" t="str">
        <f>VLOOKUP(D178&amp;F178,Ceník!$A$3:$G$400,3,FALSE)</f>
        <v>Stojan na šaty STENDER 1200 - černá</v>
      </c>
      <c r="F178" s="47">
        <v>1</v>
      </c>
      <c r="G178" s="19" t="s">
        <v>8</v>
      </c>
      <c r="H178" s="100">
        <f>VLOOKUP(D178&amp;F178,Ceník!$A$2:$G$400,7,FALSE)</f>
        <v>1999</v>
      </c>
    </row>
    <row r="179" spans="1:8" ht="35.4" customHeight="1" x14ac:dyDescent="0.3">
      <c r="A179" s="28" t="s">
        <v>516</v>
      </c>
      <c r="B179" s="10" t="s">
        <v>482</v>
      </c>
      <c r="C179" s="29" t="s">
        <v>582</v>
      </c>
      <c r="D179" s="57" t="s">
        <v>458</v>
      </c>
      <c r="E179" s="55" t="str">
        <f>VLOOKUP(D179&amp;F179,Ceník!$A$3:$G$400,3,FALSE)</f>
        <v>Stojan na šaty STENDER 1200 - dekor na objednán í</v>
      </c>
      <c r="F179" s="47">
        <v>1</v>
      </c>
      <c r="G179" s="19" t="s">
        <v>8</v>
      </c>
      <c r="H179" s="100">
        <f>VLOOKUP(D179&amp;F179,Ceník!$A$2:$G$400,7,FALSE)</f>
        <v>1999</v>
      </c>
    </row>
    <row r="180" spans="1:8" ht="35.4" customHeight="1" x14ac:dyDescent="0.3">
      <c r="A180" s="28" t="s">
        <v>520</v>
      </c>
      <c r="B180" s="10" t="s">
        <v>482</v>
      </c>
      <c r="C180" s="29" t="s">
        <v>525</v>
      </c>
      <c r="D180" s="57" t="s">
        <v>68</v>
      </c>
      <c r="E180" s="55" t="str">
        <f>VLOOKUP(D180&amp;F180,Ceník!$A$3:$G$400,3,FALSE)</f>
        <v>Podnož k jídelnímu stolu FIONA - černá</v>
      </c>
      <c r="F180" s="47">
        <v>1</v>
      </c>
      <c r="G180" s="19" t="s">
        <v>8</v>
      </c>
      <c r="H180" s="100">
        <f>VLOOKUP(D180&amp;F180,Ceník!$A$2:$G$400,7,FALSE)</f>
        <v>3276</v>
      </c>
    </row>
    <row r="181" spans="1:8" ht="35.4" customHeight="1" x14ac:dyDescent="0.3">
      <c r="A181" s="28" t="s">
        <v>520</v>
      </c>
      <c r="B181" s="10" t="s">
        <v>482</v>
      </c>
      <c r="C181" s="29" t="s">
        <v>525</v>
      </c>
      <c r="D181" s="57" t="s">
        <v>320</v>
      </c>
      <c r="E181" s="55" t="str">
        <f>VLOOKUP(D181&amp;F181,Ceník!$A$3:$G$400,3,FALSE)</f>
        <v>Podnož k jídelnímu stolu FIONA - dekor na objednání</v>
      </c>
      <c r="F181" s="47">
        <v>1</v>
      </c>
      <c r="G181" s="19" t="s">
        <v>8</v>
      </c>
      <c r="H181" s="100">
        <f>VLOOKUP(D181&amp;F181,Ceník!$A$2:$G$400,7,FALSE)</f>
        <v>3276</v>
      </c>
    </row>
    <row r="182" spans="1:8" ht="35.4" customHeight="1" x14ac:dyDescent="0.3">
      <c r="A182" s="28" t="s">
        <v>520</v>
      </c>
      <c r="B182" s="10" t="s">
        <v>482</v>
      </c>
      <c r="C182" s="29" t="s">
        <v>525</v>
      </c>
      <c r="D182" s="57" t="s">
        <v>62</v>
      </c>
      <c r="E182" s="55" t="str">
        <f>VLOOKUP(D182&amp;F182,Ceník!$A$3:$G$400,3,FALSE)</f>
        <v>Podnož k jídelnímu stolu KLEO 1200 - černá</v>
      </c>
      <c r="F182" s="47">
        <v>1</v>
      </c>
      <c r="G182" s="19" t="s">
        <v>8</v>
      </c>
      <c r="H182" s="100">
        <f>VLOOKUP(D182&amp;F182,Ceník!$A$2:$G$400,7,FALSE)</f>
        <v>4525</v>
      </c>
    </row>
    <row r="183" spans="1:8" ht="35.4" customHeight="1" x14ac:dyDescent="0.3">
      <c r="A183" s="28" t="s">
        <v>520</v>
      </c>
      <c r="B183" s="10" t="s">
        <v>482</v>
      </c>
      <c r="C183" s="29" t="s">
        <v>525</v>
      </c>
      <c r="D183" s="57" t="s">
        <v>316</v>
      </c>
      <c r="E183" s="55" t="str">
        <f>VLOOKUP(D183&amp;F183,Ceník!$A$3:$G$400,3,FALSE)</f>
        <v>Podnož k jídelnímu stolu KLEO 1200 - dekor na objednání</v>
      </c>
      <c r="F183" s="47">
        <v>1</v>
      </c>
      <c r="G183" s="19" t="s">
        <v>8</v>
      </c>
      <c r="H183" s="100">
        <f>VLOOKUP(D183&amp;F183,Ceník!$A$2:$G$400,7,FALSE)</f>
        <v>4525</v>
      </c>
    </row>
    <row r="184" spans="1:8" ht="35.4" customHeight="1" x14ac:dyDescent="0.3">
      <c r="A184" s="28" t="s">
        <v>520</v>
      </c>
      <c r="B184" s="10" t="s">
        <v>482</v>
      </c>
      <c r="C184" s="29" t="s">
        <v>538</v>
      </c>
      <c r="D184" s="57" t="s">
        <v>166</v>
      </c>
      <c r="E184" s="55" t="str">
        <f>VLOOKUP(D184&amp;F184,Ceník!$A$3:$G$400,3,FALSE)</f>
        <v>Podnož k jídelnímu stolu TOSCANA- černá</v>
      </c>
      <c r="F184" s="47">
        <v>1</v>
      </c>
      <c r="G184" s="19" t="s">
        <v>8</v>
      </c>
      <c r="H184" s="100">
        <f>VLOOKUP(D184&amp;F184,Ceník!$A$2:$G$400,7,FALSE)</f>
        <v>3275</v>
      </c>
    </row>
    <row r="185" spans="1:8" ht="35.4" customHeight="1" x14ac:dyDescent="0.3">
      <c r="A185" s="28" t="s">
        <v>520</v>
      </c>
      <c r="B185" s="10" t="s">
        <v>482</v>
      </c>
      <c r="C185" s="29" t="s">
        <v>538</v>
      </c>
      <c r="D185" s="57" t="s">
        <v>452</v>
      </c>
      <c r="E185" s="55" t="str">
        <f>VLOOKUP(D185&amp;F185,Ceník!$A$3:$G$400,3,FALSE)</f>
        <v>Podnož k jídelnímu stolu TOSCANA- dekor na objednání</v>
      </c>
      <c r="F185" s="47">
        <v>1</v>
      </c>
      <c r="G185" s="19" t="s">
        <v>8</v>
      </c>
      <c r="H185" s="100">
        <f>VLOOKUP(D185&amp;F185,Ceník!$A$2:$G$400,7,FALSE)</f>
        <v>3275</v>
      </c>
    </row>
    <row r="186" spans="1:8" ht="35.4" customHeight="1" x14ac:dyDescent="0.3">
      <c r="A186" s="28" t="s">
        <v>520</v>
      </c>
      <c r="B186" s="10" t="s">
        <v>482</v>
      </c>
      <c r="C186" s="29" t="s">
        <v>538</v>
      </c>
      <c r="D186" s="57" t="s">
        <v>184</v>
      </c>
      <c r="E186" s="55" t="str">
        <f>VLOOKUP(D186&amp;F186,Ceník!$A$3:$G$400,3,FALSE)</f>
        <v>Podnož k jídelnímu stolu TRENTO- černá</v>
      </c>
      <c r="F186" s="47">
        <v>1</v>
      </c>
      <c r="G186" s="19" t="s">
        <v>8</v>
      </c>
      <c r="H186" s="100">
        <f>VLOOKUP(D186&amp;F186,Ceník!$A$2:$G$400,7,FALSE)</f>
        <v>2525</v>
      </c>
    </row>
    <row r="187" spans="1:8" ht="35.4" customHeight="1" x14ac:dyDescent="0.3">
      <c r="A187" s="28" t="s">
        <v>520</v>
      </c>
      <c r="B187" s="10" t="s">
        <v>482</v>
      </c>
      <c r="C187" s="29" t="s">
        <v>538</v>
      </c>
      <c r="D187" s="57" t="s">
        <v>440</v>
      </c>
      <c r="E187" s="55" t="str">
        <f>VLOOKUP(D187&amp;F187,Ceník!$A$3:$G$400,3,FALSE)</f>
        <v>Podnož k jídelnímu stolu TRENTO- dekor na objednání</v>
      </c>
      <c r="F187" s="47">
        <v>1</v>
      </c>
      <c r="G187" s="19" t="s">
        <v>8</v>
      </c>
      <c r="H187" s="100">
        <f>VLOOKUP(D187&amp;F187,Ceník!$A$2:$G$400,7,FALSE)</f>
        <v>2525</v>
      </c>
    </row>
    <row r="188" spans="1:8" ht="35.4" customHeight="1" x14ac:dyDescent="0.3">
      <c r="A188" s="28" t="s">
        <v>520</v>
      </c>
      <c r="B188" s="10" t="s">
        <v>482</v>
      </c>
      <c r="C188" s="29" t="s">
        <v>534</v>
      </c>
      <c r="D188" s="57" t="s">
        <v>91</v>
      </c>
      <c r="E188" s="55" t="str">
        <f>VLOOKUP(D188&amp;F188,Ceník!$A$3:$G$400,3,FALSE)</f>
        <v>Podnož k jídelnímu stolu CALIPSO 1200 - černá</v>
      </c>
      <c r="F188" s="47">
        <v>1</v>
      </c>
      <c r="G188" s="19" t="s">
        <v>8</v>
      </c>
      <c r="H188" s="100">
        <f>VLOOKUP(D188&amp;F188,Ceník!$A$2:$G$400,7,FALSE)</f>
        <v>3340</v>
      </c>
    </row>
    <row r="189" spans="1:8" ht="35.4" customHeight="1" x14ac:dyDescent="0.3">
      <c r="A189" s="28" t="s">
        <v>520</v>
      </c>
      <c r="B189" s="10" t="s">
        <v>482</v>
      </c>
      <c r="C189" s="29" t="s">
        <v>534</v>
      </c>
      <c r="D189" s="57" t="s">
        <v>354</v>
      </c>
      <c r="E189" s="55" t="str">
        <f>VLOOKUP(D189&amp;F189,Ceník!$A$3:$G$400,3,FALSE)</f>
        <v>Podnož k jídelnímu stolu CALIPSO 1200 - dekor na objednání</v>
      </c>
      <c r="F189" s="47">
        <v>1</v>
      </c>
      <c r="G189" s="19" t="s">
        <v>8</v>
      </c>
      <c r="H189" s="100">
        <f>VLOOKUP(D189&amp;F189,Ceník!$A$2:$G$400,7,FALSE)</f>
        <v>3340</v>
      </c>
    </row>
    <row r="190" spans="1:8" ht="35.4" customHeight="1" x14ac:dyDescent="0.3">
      <c r="A190" s="28" t="s">
        <v>520</v>
      </c>
      <c r="B190" s="10" t="s">
        <v>482</v>
      </c>
      <c r="C190" s="29" t="s">
        <v>534</v>
      </c>
      <c r="D190" s="57" t="s">
        <v>178</v>
      </c>
      <c r="E190" s="55" t="str">
        <f>VLOOKUP(D190&amp;F190,Ceník!$A$3:$G$400,3,FALSE)</f>
        <v>Podnož k jídelnímu stolu FUSION RONDO 4 1000- černá</v>
      </c>
      <c r="F190" s="47">
        <v>1</v>
      </c>
      <c r="G190" s="19" t="s">
        <v>8</v>
      </c>
      <c r="H190" s="100">
        <f>VLOOKUP(D190&amp;F190,Ceník!$A$2:$G$400,7,FALSE)</f>
        <v>3325</v>
      </c>
    </row>
    <row r="191" spans="1:8" ht="35.4" customHeight="1" x14ac:dyDescent="0.3">
      <c r="A191" s="28" t="s">
        <v>520</v>
      </c>
      <c r="B191" s="10" t="s">
        <v>482</v>
      </c>
      <c r="C191" s="29" t="s">
        <v>534</v>
      </c>
      <c r="D191" s="57" t="s">
        <v>444</v>
      </c>
      <c r="E191" s="55" t="str">
        <f>VLOOKUP(D191&amp;F191,Ceník!$A$3:$G$400,3,FALSE)</f>
        <v>Podnož k jídelnímu stolu FUSION RONDO 4 1000- dekor na objednání</v>
      </c>
      <c r="F191" s="47">
        <v>1</v>
      </c>
      <c r="G191" s="19" t="s">
        <v>8</v>
      </c>
      <c r="H191" s="100">
        <f>VLOOKUP(D191&amp;F191,Ceník!$A$2:$G$400,7,FALSE)</f>
        <v>3325</v>
      </c>
    </row>
    <row r="192" spans="1:8" ht="35.4" customHeight="1" x14ac:dyDescent="0.3">
      <c r="A192" s="28" t="s">
        <v>520</v>
      </c>
      <c r="B192" s="10" t="s">
        <v>482</v>
      </c>
      <c r="C192" s="29" t="s">
        <v>535</v>
      </c>
      <c r="D192" s="57" t="s">
        <v>99</v>
      </c>
      <c r="E192" s="55" t="str">
        <f>VLOOKUP(D192&amp;F192,Ceník!$A$3:$G$400,3,FALSE)</f>
        <v>Podnož k jídelnímu stolu SAFIRA - černá</v>
      </c>
      <c r="F192" s="47">
        <v>1</v>
      </c>
      <c r="G192" s="19" t="s">
        <v>8</v>
      </c>
      <c r="H192" s="100">
        <f>VLOOKUP(D192&amp;F192,Ceník!$A$2:$G$400,7,FALSE)</f>
        <v>6860</v>
      </c>
    </row>
    <row r="193" spans="1:8" ht="35.4" customHeight="1" x14ac:dyDescent="0.3">
      <c r="A193" s="28" t="s">
        <v>520</v>
      </c>
      <c r="B193" s="10" t="s">
        <v>482</v>
      </c>
      <c r="C193" s="29" t="s">
        <v>535</v>
      </c>
      <c r="D193" s="57" t="s">
        <v>361</v>
      </c>
      <c r="E193" s="55" t="str">
        <f>VLOOKUP(D193&amp;F193,Ceník!$A$3:$G$400,3,FALSE)</f>
        <v>Podnož k jídelnímu stolu SAFIRA - dekor na objednání</v>
      </c>
      <c r="F193" s="47">
        <v>1</v>
      </c>
      <c r="G193" s="19" t="s">
        <v>8</v>
      </c>
      <c r="H193" s="100">
        <f>VLOOKUP(D193&amp;F193,Ceník!$A$2:$G$400,7,FALSE)</f>
        <v>6860</v>
      </c>
    </row>
    <row r="194" spans="1:8" ht="35.4" customHeight="1" x14ac:dyDescent="0.3">
      <c r="A194" s="28" t="s">
        <v>520</v>
      </c>
      <c r="B194" s="10" t="s">
        <v>482</v>
      </c>
      <c r="C194" s="29" t="s">
        <v>535</v>
      </c>
      <c r="D194" s="57" t="s">
        <v>77</v>
      </c>
      <c r="E194" s="55" t="str">
        <f>VLOOKUP(D194&amp;F194,Ceník!$A$3:$G$400,3,FALSE)</f>
        <v>Podnož k jídelnímu stolu XENA 2 - černá</v>
      </c>
      <c r="F194" s="47">
        <v>1</v>
      </c>
      <c r="G194" s="19" t="s">
        <v>8</v>
      </c>
      <c r="H194" s="100">
        <f>VLOOKUP(D194&amp;F194,Ceník!$A$2:$G$400,7,FALSE)</f>
        <v>5339</v>
      </c>
    </row>
    <row r="195" spans="1:8" ht="35.4" customHeight="1" x14ac:dyDescent="0.3">
      <c r="A195" s="28" t="s">
        <v>520</v>
      </c>
      <c r="B195" s="10" t="s">
        <v>482</v>
      </c>
      <c r="C195" s="29" t="s">
        <v>535</v>
      </c>
      <c r="D195" s="57" t="s">
        <v>328</v>
      </c>
      <c r="E195" s="55" t="str">
        <f>VLOOKUP(D195&amp;F195,Ceník!$A$3:$G$400,3,FALSE)</f>
        <v>Podnož k jídelnímu stolu XENA 2 - dekor na objednání</v>
      </c>
      <c r="F195" s="47">
        <v>1</v>
      </c>
      <c r="G195" s="19" t="s">
        <v>8</v>
      </c>
      <c r="H195" s="100">
        <f>VLOOKUP(D195&amp;F195,Ceník!$A$2:$G$400,7,FALSE)</f>
        <v>5339</v>
      </c>
    </row>
    <row r="196" spans="1:8" ht="35.4" customHeight="1" x14ac:dyDescent="0.3">
      <c r="A196" s="28" t="s">
        <v>520</v>
      </c>
      <c r="B196" s="10" t="s">
        <v>482</v>
      </c>
      <c r="C196" s="29" t="s">
        <v>539</v>
      </c>
      <c r="D196" s="57" t="s">
        <v>85</v>
      </c>
      <c r="E196" s="55" t="str">
        <f>VLOOKUP(D196&amp;F196,Ceník!$A$3:$G$400,3,FALSE)</f>
        <v>Podnož k jídelnímu stolu NORA 1500x800 - černá</v>
      </c>
      <c r="F196" s="47">
        <v>1</v>
      </c>
      <c r="G196" s="19" t="s">
        <v>8</v>
      </c>
      <c r="H196" s="100">
        <f>VLOOKUP(D196&amp;F196,Ceník!$A$2:$G$400,7,FALSE)</f>
        <v>3987</v>
      </c>
    </row>
    <row r="197" spans="1:8" ht="35.4" customHeight="1" x14ac:dyDescent="0.3">
      <c r="A197" s="28" t="s">
        <v>520</v>
      </c>
      <c r="B197" s="10" t="s">
        <v>482</v>
      </c>
      <c r="C197" s="29" t="s">
        <v>539</v>
      </c>
      <c r="D197" s="57" t="s">
        <v>333</v>
      </c>
      <c r="E197" s="55" t="str">
        <f>VLOOKUP(D197&amp;F197,Ceník!$A$3:$G$400,3,FALSE)</f>
        <v>Podnož k jídelnímu stolu NORA 1500x800 - dekor na objednání</v>
      </c>
      <c r="F197" s="47">
        <v>1</v>
      </c>
      <c r="G197" s="19" t="s">
        <v>8</v>
      </c>
      <c r="H197" s="100">
        <f>VLOOKUP(D197&amp;F197,Ceník!$A$2:$G$400,7,FALSE)</f>
        <v>3987</v>
      </c>
    </row>
    <row r="198" spans="1:8" ht="35.4" customHeight="1" x14ac:dyDescent="0.3">
      <c r="A198" s="28" t="s">
        <v>520</v>
      </c>
      <c r="B198" s="10" t="s">
        <v>482</v>
      </c>
      <c r="C198" s="29" t="s">
        <v>539</v>
      </c>
      <c r="D198" s="57" t="s">
        <v>81</v>
      </c>
      <c r="E198" s="55" t="str">
        <f>VLOOKUP(D198&amp;F198,Ceník!$A$3:$G$400,3,FALSE)</f>
        <v>Podnož k jídelnímu stolu XENA NEW 1500x800 -  černá</v>
      </c>
      <c r="F198" s="47">
        <v>1</v>
      </c>
      <c r="G198" s="19" t="s">
        <v>8</v>
      </c>
      <c r="H198" s="100">
        <f>VLOOKUP(D198&amp;F198,Ceník!$A$2:$G$400,7,FALSE)</f>
        <v>4338</v>
      </c>
    </row>
    <row r="199" spans="1:8" ht="35.4" customHeight="1" x14ac:dyDescent="0.3">
      <c r="A199" s="28" t="s">
        <v>520</v>
      </c>
      <c r="B199" s="10" t="s">
        <v>482</v>
      </c>
      <c r="C199" s="29" t="s">
        <v>539</v>
      </c>
      <c r="D199" s="57" t="s">
        <v>331</v>
      </c>
      <c r="E199" s="55" t="str">
        <f>VLOOKUP(D199&amp;F199,Ceník!$A$3:$G$400,3,FALSE)</f>
        <v>Podnož k jídelnímu stolu XENA NEW 1500x800 - dekor na objednání</v>
      </c>
      <c r="F199" s="47">
        <v>1</v>
      </c>
      <c r="G199" s="19" t="s">
        <v>8</v>
      </c>
      <c r="H199" s="100">
        <f>VLOOKUP(D199&amp;F199,Ceník!$A$2:$G$400,7,FALSE)</f>
        <v>4338</v>
      </c>
    </row>
    <row r="200" spans="1:8" ht="35.4" customHeight="1" x14ac:dyDescent="0.3">
      <c r="A200" s="28" t="s">
        <v>520</v>
      </c>
      <c r="B200" s="10" t="s">
        <v>482</v>
      </c>
      <c r="C200" s="29" t="s">
        <v>540</v>
      </c>
      <c r="D200" s="57" t="s">
        <v>70</v>
      </c>
      <c r="E200" s="55" t="str">
        <f>VLOOKUP(D200&amp;F200,Ceník!$A$3:$G$400,3,FALSE)</f>
        <v>Podnož k jídelnímu stolu MIRA 1700x800 - černá</v>
      </c>
      <c r="F200" s="47">
        <v>1</v>
      </c>
      <c r="G200" s="19" t="s">
        <v>8</v>
      </c>
      <c r="H200" s="100">
        <f>VLOOKUP(D200&amp;F200,Ceník!$A$2:$G$400,7,FALSE)</f>
        <v>6008</v>
      </c>
    </row>
    <row r="201" spans="1:8" ht="35.4" customHeight="1" x14ac:dyDescent="0.3">
      <c r="A201" s="28" t="s">
        <v>520</v>
      </c>
      <c r="B201" s="10" t="s">
        <v>482</v>
      </c>
      <c r="C201" s="29" t="s">
        <v>540</v>
      </c>
      <c r="D201" s="57" t="s">
        <v>322</v>
      </c>
      <c r="E201" s="55" t="str">
        <f>VLOOKUP(D201&amp;F201,Ceník!$A$3:$G$400,3,FALSE)</f>
        <v>Podnož k jídelnímu stolu MIRA 1700x800 - dekor na objednání</v>
      </c>
      <c r="F201" s="47">
        <v>1</v>
      </c>
      <c r="G201" s="19" t="s">
        <v>8</v>
      </c>
      <c r="H201" s="100">
        <f>VLOOKUP(D201&amp;F201,Ceník!$A$2:$G$400,7,FALSE)</f>
        <v>6008</v>
      </c>
    </row>
    <row r="202" spans="1:8" ht="35.4" customHeight="1" x14ac:dyDescent="0.3">
      <c r="A202" s="28" t="s">
        <v>520</v>
      </c>
      <c r="B202" s="10" t="s">
        <v>482</v>
      </c>
      <c r="C202" s="29" t="s">
        <v>540</v>
      </c>
      <c r="D202" s="57" t="s">
        <v>83</v>
      </c>
      <c r="E202" s="55" t="str">
        <f>VLOOKUP(D202&amp;F202,Ceník!$A$3:$G$400,3,FALSE)</f>
        <v>Podnož k jídelnímu stolu SELENA 1500x800 - černá</v>
      </c>
      <c r="F202" s="47">
        <v>1</v>
      </c>
      <c r="G202" s="19" t="s">
        <v>8</v>
      </c>
      <c r="H202" s="100">
        <f>VLOOKUP(D202&amp;F202,Ceník!$A$2:$G$400,7,FALSE)</f>
        <v>5085</v>
      </c>
    </row>
    <row r="203" spans="1:8" ht="35.4" customHeight="1" x14ac:dyDescent="0.3">
      <c r="A203" s="28" t="s">
        <v>520</v>
      </c>
      <c r="B203" s="10" t="s">
        <v>482</v>
      </c>
      <c r="C203" s="29" t="s">
        <v>540</v>
      </c>
      <c r="D203" s="57" t="s">
        <v>332</v>
      </c>
      <c r="E203" s="55" t="str">
        <f>VLOOKUP(D203&amp;F203,Ceník!$A$3:$G$400,3,FALSE)</f>
        <v>Podnož k jídelnímu stolu SELENA 1500x800 - dekor na objednání</v>
      </c>
      <c r="F203" s="47">
        <v>1</v>
      </c>
      <c r="G203" s="19" t="s">
        <v>8</v>
      </c>
      <c r="H203" s="100">
        <f>VLOOKUP(D203&amp;F203,Ceník!$A$2:$G$400,7,FALSE)</f>
        <v>5085</v>
      </c>
    </row>
    <row r="204" spans="1:8" ht="35.4" customHeight="1" x14ac:dyDescent="0.3">
      <c r="A204" s="28" t="s">
        <v>520</v>
      </c>
      <c r="B204" s="10" t="s">
        <v>482</v>
      </c>
      <c r="C204" s="29" t="s">
        <v>530</v>
      </c>
      <c r="D204" s="57" t="s">
        <v>16</v>
      </c>
      <c r="E204" s="55" t="str">
        <f>VLOOKUP(D204&amp;F204,Ceník!$A$3:$G$400,3,FALSE)</f>
        <v>Podnož k jídelnímu stolu TOWN 1500x800 - černá</v>
      </c>
      <c r="F204" s="47">
        <v>1</v>
      </c>
      <c r="G204" s="19" t="s">
        <v>8</v>
      </c>
      <c r="H204" s="100">
        <f>VLOOKUP(D204&amp;F204,Ceník!$A$2:$G$400,7,FALSE)</f>
        <v>5870</v>
      </c>
    </row>
    <row r="205" spans="1:8" ht="35.4" customHeight="1" x14ac:dyDescent="0.3">
      <c r="A205" s="28" t="s">
        <v>520</v>
      </c>
      <c r="B205" s="10" t="s">
        <v>482</v>
      </c>
      <c r="C205" s="29" t="s">
        <v>530</v>
      </c>
      <c r="D205" s="57" t="s">
        <v>278</v>
      </c>
      <c r="E205" s="55" t="str">
        <f>VLOOKUP(D205&amp;F205,Ceník!$A$3:$G$400,3,FALSE)</f>
        <v>Podnož k jídelnímu stolu TOWN 1500x800 - dekor na objednání</v>
      </c>
      <c r="F205" s="47">
        <v>1</v>
      </c>
      <c r="G205" s="19" t="s">
        <v>8</v>
      </c>
      <c r="H205" s="100">
        <f>VLOOKUP(D205&amp;F205,Ceník!$A$2:$G$400,7,FALSE)</f>
        <v>5870</v>
      </c>
    </row>
    <row r="206" spans="1:8" ht="35.4" customHeight="1" x14ac:dyDescent="0.3">
      <c r="A206" s="28" t="s">
        <v>520</v>
      </c>
      <c r="B206" s="10" t="s">
        <v>482</v>
      </c>
      <c r="C206" s="29" t="s">
        <v>530</v>
      </c>
      <c r="D206" s="57" t="s">
        <v>74</v>
      </c>
      <c r="E206" s="55" t="str">
        <f>VLOOKUP(D206&amp;F206,Ceník!$A$3:$G$400,3,FALSE)</f>
        <v>Podnož k jídelnímu stolu TOWN 2400x1200 - černá</v>
      </c>
      <c r="F206" s="47">
        <v>1</v>
      </c>
      <c r="G206" s="19" t="s">
        <v>8</v>
      </c>
      <c r="H206" s="100">
        <f>VLOOKUP(D206&amp;F206,Ceník!$A$2:$G$400,7,FALSE)</f>
        <v>7931</v>
      </c>
    </row>
    <row r="207" spans="1:8" ht="35.4" customHeight="1" x14ac:dyDescent="0.3">
      <c r="A207" s="28" t="s">
        <v>520</v>
      </c>
      <c r="B207" s="10" t="s">
        <v>482</v>
      </c>
      <c r="C207" s="29" t="s">
        <v>530</v>
      </c>
      <c r="D207" s="57" t="s">
        <v>324</v>
      </c>
      <c r="E207" s="55" t="str">
        <f>VLOOKUP(D207&amp;F207,Ceník!$A$3:$G$400,3,FALSE)</f>
        <v>Podnož k jídelnímu stolu TOWN 2400x1200 - dekor na objednání</v>
      </c>
      <c r="F207" s="47">
        <v>1</v>
      </c>
      <c r="G207" s="19" t="s">
        <v>8</v>
      </c>
      <c r="H207" s="100">
        <f>VLOOKUP(D207&amp;F207,Ceník!$A$2:$G$400,7,FALSE)</f>
        <v>7931</v>
      </c>
    </row>
    <row r="208" spans="1:8" ht="35.4" customHeight="1" x14ac:dyDescent="0.3">
      <c r="A208" s="28" t="s">
        <v>520</v>
      </c>
      <c r="B208" s="10" t="s">
        <v>482</v>
      </c>
      <c r="C208" s="29" t="s">
        <v>531</v>
      </c>
      <c r="D208" s="57" t="s">
        <v>957</v>
      </c>
      <c r="E208" s="55" t="str">
        <f>VLOOKUP(D208&amp;F208,Ceník!$A$3:$G$400,3,FALSE)</f>
        <v>Podnož k jídelnímu stolu HERTZ NEW 2500x1300- černá</v>
      </c>
      <c r="F208" s="47">
        <v>1</v>
      </c>
      <c r="G208" s="19" t="s">
        <v>8</v>
      </c>
      <c r="H208" s="100">
        <f>VLOOKUP(D208&amp;F208,Ceník!$A$2:$G$400,7,FALSE)</f>
        <v>7238</v>
      </c>
    </row>
    <row r="209" spans="1:8" ht="35.4" customHeight="1" x14ac:dyDescent="0.3">
      <c r="A209" s="28" t="s">
        <v>520</v>
      </c>
      <c r="B209" s="10" t="s">
        <v>482</v>
      </c>
      <c r="C209" s="29" t="s">
        <v>531</v>
      </c>
      <c r="D209" s="57" t="s">
        <v>956</v>
      </c>
      <c r="E209" s="55" t="str">
        <f>VLOOKUP(D209&amp;F209,Ceník!$A$3:$G$400,3,FALSE)</f>
        <v>Podnož k jídelnímu stolu HERTZ NEW 2500x1300- dekor na objednání</v>
      </c>
      <c r="F209" s="47">
        <v>1</v>
      </c>
      <c r="G209" s="19" t="s">
        <v>8</v>
      </c>
      <c r="H209" s="100">
        <f>VLOOKUP(D209&amp;F209,Ceník!$A$2:$G$400,7,FALSE)</f>
        <v>7238</v>
      </c>
    </row>
    <row r="210" spans="1:8" ht="35.4" customHeight="1" x14ac:dyDescent="0.3">
      <c r="A210" s="28" t="s">
        <v>520</v>
      </c>
      <c r="B210" s="10" t="s">
        <v>482</v>
      </c>
      <c r="C210" s="29" t="s">
        <v>531</v>
      </c>
      <c r="D210" s="57" t="s">
        <v>79</v>
      </c>
      <c r="E210" s="55" t="str">
        <f>VLOOKUP(D210&amp;F210,Ceník!$A$3:$G$400,3,FALSE)</f>
        <v>Podnož k jídelnímu stolu JAZZ 1800x900 - černá</v>
      </c>
      <c r="F210" s="47">
        <v>1</v>
      </c>
      <c r="G210" s="19" t="s">
        <v>8</v>
      </c>
      <c r="H210" s="100">
        <f>VLOOKUP(D210&amp;F210,Ceník!$A$2:$G$400,7,FALSE)</f>
        <v>6114</v>
      </c>
    </row>
    <row r="211" spans="1:8" ht="35.4" customHeight="1" x14ac:dyDescent="0.3">
      <c r="A211" s="28" t="s">
        <v>520</v>
      </c>
      <c r="B211" s="10" t="s">
        <v>482</v>
      </c>
      <c r="C211" s="29" t="s">
        <v>531</v>
      </c>
      <c r="D211" s="57" t="s">
        <v>330</v>
      </c>
      <c r="E211" s="55" t="str">
        <f>VLOOKUP(D211&amp;F211,Ceník!$A$3:$G$400,3,FALSE)</f>
        <v>Podnož k jídelnímu stolu JAZZ 1800x900 - dekor na objednání</v>
      </c>
      <c r="F211" s="47">
        <v>1</v>
      </c>
      <c r="G211" s="19" t="s">
        <v>8</v>
      </c>
      <c r="H211" s="100">
        <f>VLOOKUP(D211&amp;F211,Ceník!$A$2:$G$400,7,FALSE)</f>
        <v>6114</v>
      </c>
    </row>
    <row r="212" spans="1:8" ht="35.4" customHeight="1" x14ac:dyDescent="0.3">
      <c r="A212" s="28" t="s">
        <v>520</v>
      </c>
      <c r="B212" s="10" t="s">
        <v>482</v>
      </c>
      <c r="C212" s="29" t="s">
        <v>526</v>
      </c>
      <c r="D212" s="57" t="s">
        <v>93</v>
      </c>
      <c r="E212" s="55" t="str">
        <f>VLOOKUP(D212&amp;F212,Ceník!$A$3:$G$400,3,FALSE)</f>
        <v>Podnož k jídelnímu stolu FRIDA L - černá</v>
      </c>
      <c r="F212" s="47">
        <v>1</v>
      </c>
      <c r="G212" s="19" t="s">
        <v>498</v>
      </c>
      <c r="H212" s="100">
        <f>VLOOKUP(D212&amp;F212,Ceník!$A$2:$G$400,7,FALSE)</f>
        <v>5229</v>
      </c>
    </row>
    <row r="213" spans="1:8" ht="35.4" customHeight="1" x14ac:dyDescent="0.3">
      <c r="A213" s="28" t="s">
        <v>520</v>
      </c>
      <c r="B213" s="10" t="s">
        <v>482</v>
      </c>
      <c r="C213" s="29" t="s">
        <v>526</v>
      </c>
      <c r="D213" s="57" t="s">
        <v>356</v>
      </c>
      <c r="E213" s="55" t="str">
        <f>VLOOKUP(D213&amp;F213,Ceník!$A$3:$G$400,3,FALSE)</f>
        <v>Podnož k jídelnímu stolu FRIDA L - dekor na objednání</v>
      </c>
      <c r="F213" s="47">
        <v>1</v>
      </c>
      <c r="G213" s="19" t="s">
        <v>498</v>
      </c>
      <c r="H213" s="100">
        <f>VLOOKUP(D213&amp;F213,Ceník!$A$2:$G$400,7,FALSE)</f>
        <v>5229</v>
      </c>
    </row>
    <row r="214" spans="1:8" ht="35.4" customHeight="1" x14ac:dyDescent="0.3">
      <c r="A214" s="28" t="s">
        <v>520</v>
      </c>
      <c r="B214" s="10" t="s">
        <v>482</v>
      </c>
      <c r="C214" s="29" t="s">
        <v>526</v>
      </c>
      <c r="D214" s="57" t="s">
        <v>72</v>
      </c>
      <c r="E214" s="55" t="str">
        <f>VLOOKUP(D214&amp;F214,Ceník!$A$3:$G$400,3,FALSE)</f>
        <v>Podnož k jídelnímu stolu RINA 1200x750- černá</v>
      </c>
      <c r="F214" s="47">
        <v>1</v>
      </c>
      <c r="G214" s="19" t="s">
        <v>8</v>
      </c>
      <c r="H214" s="100">
        <f>VLOOKUP(D214&amp;F214,Ceník!$A$2:$G$400,7,FALSE)</f>
        <v>4714</v>
      </c>
    </row>
    <row r="215" spans="1:8" ht="35.4" customHeight="1" x14ac:dyDescent="0.3">
      <c r="A215" s="28" t="s">
        <v>520</v>
      </c>
      <c r="B215" s="10" t="s">
        <v>482</v>
      </c>
      <c r="C215" s="29" t="s">
        <v>526</v>
      </c>
      <c r="D215" s="57" t="s">
        <v>323</v>
      </c>
      <c r="E215" s="55" t="str">
        <f>VLOOKUP(D215&amp;F215,Ceník!$A$3:$G$400,3,FALSE)</f>
        <v>Podnož k jídelnímu stolu RINA 1200x750 - dekor na objednání</v>
      </c>
      <c r="F215" s="47">
        <v>1</v>
      </c>
      <c r="G215" s="19" t="s">
        <v>8</v>
      </c>
      <c r="H215" s="100">
        <f>VLOOKUP(D215&amp;F215,Ceník!$A$2:$G$400,7,FALSE)</f>
        <v>4714</v>
      </c>
    </row>
    <row r="216" spans="1:8" ht="35.4" customHeight="1" x14ac:dyDescent="0.3">
      <c r="A216" s="28" t="s">
        <v>520</v>
      </c>
      <c r="B216" s="10" t="s">
        <v>482</v>
      </c>
      <c r="C216" s="29" t="s">
        <v>527</v>
      </c>
      <c r="D216" s="57" t="s">
        <v>442</v>
      </c>
      <c r="E216" s="55" t="str">
        <f>VLOOKUP(D216&amp;F216,Ceník!$A$3:$G$400,3,FALSE)</f>
        <v>Podnož k jídelnímu stolu OLIVIA  1400x800 - dekor na objednání</v>
      </c>
      <c r="F216" s="47">
        <v>1</v>
      </c>
      <c r="G216" s="19" t="s">
        <v>8</v>
      </c>
      <c r="H216" s="100">
        <f>VLOOKUP(D216&amp;F216,Ceník!$A$2:$G$400,7,FALSE)</f>
        <v>4725</v>
      </c>
    </row>
    <row r="217" spans="1:8" ht="35.4" customHeight="1" x14ac:dyDescent="0.3">
      <c r="A217" s="28" t="s">
        <v>520</v>
      </c>
      <c r="B217" s="10" t="s">
        <v>482</v>
      </c>
      <c r="C217" s="29" t="s">
        <v>527</v>
      </c>
      <c r="D217" s="57" t="s">
        <v>182</v>
      </c>
      <c r="E217" s="55" t="str">
        <f>VLOOKUP(D217&amp;F217,Ceník!$A$3:$G$400,3,FALSE)</f>
        <v>Podnož k jídelnímu stolu OLIVIA  1400x800 - černá</v>
      </c>
      <c r="F217" s="47">
        <v>1</v>
      </c>
      <c r="G217" s="19" t="s">
        <v>8</v>
      </c>
      <c r="H217" s="100">
        <f>VLOOKUP(D217&amp;F217,Ceník!$A$2:$G$400,7,FALSE)</f>
        <v>4725</v>
      </c>
    </row>
    <row r="218" spans="1:8" ht="35.4" customHeight="1" x14ac:dyDescent="0.3">
      <c r="A218" s="28" t="s">
        <v>520</v>
      </c>
      <c r="B218" s="10" t="s">
        <v>482</v>
      </c>
      <c r="C218" s="29" t="s">
        <v>527</v>
      </c>
      <c r="D218" s="57" t="s">
        <v>180</v>
      </c>
      <c r="E218" s="55" t="str">
        <f>VLOOKUP(D218&amp;F218,Ceník!$A$3:$G$400,3,FALSE)</f>
        <v>Podnož k jídelnímu stolu OLIVIA 3200x1100 - černá</v>
      </c>
      <c r="F218" s="47">
        <v>1</v>
      </c>
      <c r="G218" s="19" t="s">
        <v>8</v>
      </c>
      <c r="H218" s="100">
        <f>VLOOKUP(D218&amp;F218,Ceník!$A$2:$G$400,7,FALSE)</f>
        <v>8418</v>
      </c>
    </row>
    <row r="219" spans="1:8" ht="35.4" customHeight="1" x14ac:dyDescent="0.3">
      <c r="A219" s="28" t="s">
        <v>520</v>
      </c>
      <c r="B219" s="10" t="s">
        <v>482</v>
      </c>
      <c r="C219" s="29" t="s">
        <v>527</v>
      </c>
      <c r="D219" s="57" t="s">
        <v>443</v>
      </c>
      <c r="E219" s="55" t="str">
        <f>VLOOKUP(D219&amp;F219,Ceník!$A$3:$G$400,3,FALSE)</f>
        <v>Podnož k jídelnímu stolu OLIVIA 3200x1100 - dekor na objednání</v>
      </c>
      <c r="F219" s="47">
        <v>1</v>
      </c>
      <c r="G219" s="19" t="s">
        <v>8</v>
      </c>
      <c r="H219" s="100">
        <f>VLOOKUP(D219&amp;F219,Ceník!$A$2:$G$400,7,FALSE)</f>
        <v>8418</v>
      </c>
    </row>
    <row r="220" spans="1:8" ht="35.4" customHeight="1" x14ac:dyDescent="0.3">
      <c r="A220" s="28" t="s">
        <v>561</v>
      </c>
      <c r="B220" s="10" t="s">
        <v>482</v>
      </c>
      <c r="C220" s="29" t="s">
        <v>533</v>
      </c>
      <c r="D220" s="57" t="s">
        <v>132</v>
      </c>
      <c r="E220" s="55" t="str">
        <f>VLOOKUP(D220&amp;F220,Ceník!$A$3:$G$400,3,FALSE)</f>
        <v>Podnož barová FELICIA BAR - černá</v>
      </c>
      <c r="F220" s="47">
        <v>1</v>
      </c>
      <c r="G220" s="19" t="s">
        <v>8</v>
      </c>
      <c r="H220" s="100">
        <f>VLOOKUP(D220&amp;F220,Ceník!$A$2:$G$400,7,FALSE)</f>
        <v>6324</v>
      </c>
    </row>
    <row r="221" spans="1:8" ht="35.4" customHeight="1" x14ac:dyDescent="0.3">
      <c r="A221" s="28" t="s">
        <v>561</v>
      </c>
      <c r="B221" s="10" t="s">
        <v>482</v>
      </c>
      <c r="C221" s="29" t="s">
        <v>533</v>
      </c>
      <c r="D221" s="57" t="s">
        <v>407</v>
      </c>
      <c r="E221" s="55" t="str">
        <f>VLOOKUP(D221&amp;F221,Ceník!$A$3:$G$400,3,FALSE)</f>
        <v>Podnož barová FELICIA BAR - dekor na objednání</v>
      </c>
      <c r="F221" s="47">
        <v>1</v>
      </c>
      <c r="G221" s="19" t="s">
        <v>8</v>
      </c>
      <c r="H221" s="100">
        <f>VLOOKUP(D221&amp;F221,Ceník!$A$2:$G$400,7,FALSE)</f>
        <v>6324</v>
      </c>
    </row>
    <row r="222" spans="1:8" ht="35.4" customHeight="1" x14ac:dyDescent="0.3">
      <c r="A222" s="28" t="s">
        <v>520</v>
      </c>
      <c r="B222" s="10" t="s">
        <v>482</v>
      </c>
      <c r="C222" s="29" t="s">
        <v>533</v>
      </c>
      <c r="D222" s="57" t="s">
        <v>125</v>
      </c>
      <c r="E222" s="55" t="str">
        <f>VLOOKUP(D222&amp;F222,Ceník!$A$3:$G$400,3,FALSE)</f>
        <v>Podnož k jídelnímu stolu FELICIA CONSOLE - černá</v>
      </c>
      <c r="F222" s="47">
        <v>1</v>
      </c>
      <c r="G222" s="19" t="s">
        <v>8</v>
      </c>
      <c r="H222" s="100">
        <f>VLOOKUP(D222&amp;F222,Ceník!$A$2:$G$400,7,FALSE)</f>
        <v>3159</v>
      </c>
    </row>
    <row r="223" spans="1:8" ht="35.4" customHeight="1" x14ac:dyDescent="0.3">
      <c r="A223" s="28" t="s">
        <v>520</v>
      </c>
      <c r="B223" s="10" t="s">
        <v>482</v>
      </c>
      <c r="C223" s="29" t="s">
        <v>533</v>
      </c>
      <c r="D223" s="57" t="s">
        <v>394</v>
      </c>
      <c r="E223" s="55" t="str">
        <f>VLOOKUP(D223&amp;F223,Ceník!$A$3:$G$400,3,FALSE)</f>
        <v>Podnož k jídelnímu stolu FELICIA CONSOLE - dekor na objednání</v>
      </c>
      <c r="F223" s="47">
        <v>1</v>
      </c>
      <c r="G223" s="19" t="s">
        <v>8</v>
      </c>
      <c r="H223" s="100">
        <f>VLOOKUP(D223&amp;F223,Ceník!$A$2:$G$400,7,FALSE)</f>
        <v>3159</v>
      </c>
    </row>
    <row r="224" spans="1:8" ht="35.4" customHeight="1" x14ac:dyDescent="0.3">
      <c r="A224" s="28" t="s">
        <v>561</v>
      </c>
      <c r="B224" s="10" t="s">
        <v>482</v>
      </c>
      <c r="C224" s="29" t="s">
        <v>536</v>
      </c>
      <c r="D224" s="57" t="s">
        <v>134</v>
      </c>
      <c r="E224" s="55" t="str">
        <f>VLOOKUP(D224&amp;F224,Ceník!$A$3:$G$400,3,FALSE)</f>
        <v>Podnož barová DOLORES 1300x500 - černá</v>
      </c>
      <c r="F224" s="47">
        <v>1</v>
      </c>
      <c r="G224" s="19" t="s">
        <v>498</v>
      </c>
      <c r="H224" s="100">
        <f>VLOOKUP(D224&amp;F224,Ceník!$A$2:$G$400,7,FALSE)</f>
        <v>5560</v>
      </c>
    </row>
    <row r="225" spans="1:8" ht="35.4" customHeight="1" x14ac:dyDescent="0.3">
      <c r="A225" s="28" t="s">
        <v>561</v>
      </c>
      <c r="B225" s="10" t="s">
        <v>482</v>
      </c>
      <c r="C225" s="29" t="s">
        <v>536</v>
      </c>
      <c r="D225" s="57" t="s">
        <v>414</v>
      </c>
      <c r="E225" s="55" t="str">
        <f>VLOOKUP(D225&amp;F225,Ceník!$A$3:$G$400,3,FALSE)</f>
        <v>Podnož barová DOLORES 1300x500 - dekor na objednání</v>
      </c>
      <c r="F225" s="47">
        <v>1</v>
      </c>
      <c r="G225" s="19" t="s">
        <v>498</v>
      </c>
      <c r="H225" s="100">
        <f>VLOOKUP(D225&amp;F225,Ceník!$A$2:$G$400,7,FALSE)</f>
        <v>5560</v>
      </c>
    </row>
    <row r="226" spans="1:8" ht="35.4" customHeight="1" x14ac:dyDescent="0.3">
      <c r="A226" s="28" t="s">
        <v>561</v>
      </c>
      <c r="B226" s="10" t="s">
        <v>482</v>
      </c>
      <c r="C226" s="29" t="s">
        <v>536</v>
      </c>
      <c r="D226" s="57" t="s">
        <v>130</v>
      </c>
      <c r="E226" s="55" t="str">
        <f>VLOOKUP(D226&amp;F226,Ceník!$A$3:$G$400,3,FALSE)</f>
        <v>Podnož barová XENA BAR 600 - černá</v>
      </c>
      <c r="F226" s="47">
        <v>1</v>
      </c>
      <c r="G226" s="19" t="s">
        <v>498</v>
      </c>
      <c r="H226" s="100">
        <f>VLOOKUP(D226&amp;F226,Ceník!$A$2:$G$400,7,FALSE)</f>
        <v>4474</v>
      </c>
    </row>
    <row r="227" spans="1:8" ht="35.4" customHeight="1" x14ac:dyDescent="0.3">
      <c r="A227" s="28" t="s">
        <v>561</v>
      </c>
      <c r="B227" s="10" t="s">
        <v>482</v>
      </c>
      <c r="C227" s="29" t="s">
        <v>536</v>
      </c>
      <c r="D227" s="57" t="s">
        <v>404</v>
      </c>
      <c r="E227" s="55" t="str">
        <f>VLOOKUP(D227&amp;F227,Ceník!$A$3:$G$400,3,FALSE)</f>
        <v>Podnož barová XENA BAR 600 - dekor na objednání</v>
      </c>
      <c r="F227" s="47">
        <v>1</v>
      </c>
      <c r="G227" s="19" t="s">
        <v>498</v>
      </c>
      <c r="H227" s="100">
        <f>VLOOKUP(D227&amp;F227,Ceník!$A$2:$G$400,7,FALSE)</f>
        <v>4474</v>
      </c>
    </row>
    <row r="228" spans="1:8" ht="35.4" customHeight="1" x14ac:dyDescent="0.3">
      <c r="A228" s="28" t="s">
        <v>520</v>
      </c>
      <c r="B228" s="10" t="s">
        <v>482</v>
      </c>
      <c r="C228" s="29" t="s">
        <v>532</v>
      </c>
      <c r="D228" s="57" t="s">
        <v>176</v>
      </c>
      <c r="E228" s="55" t="str">
        <f>VLOOKUP(D228&amp;F228,Ceník!$A$3:$G$400,3,FALSE)</f>
        <v>Podnož k jídelnímu stolu EASY (set 4 ks) - černá</v>
      </c>
      <c r="F228" s="47">
        <v>1</v>
      </c>
      <c r="G228" s="19" t="s">
        <v>498</v>
      </c>
      <c r="H228" s="100">
        <f>VLOOKUP(D228&amp;F228,Ceník!$A$2:$G$400,7,FALSE)</f>
        <v>2390</v>
      </c>
    </row>
    <row r="229" spans="1:8" ht="35.4" customHeight="1" x14ac:dyDescent="0.3">
      <c r="A229" s="28" t="s">
        <v>520</v>
      </c>
      <c r="B229" s="10" t="s">
        <v>482</v>
      </c>
      <c r="C229" s="29" t="s">
        <v>532</v>
      </c>
      <c r="D229" s="57" t="s">
        <v>445</v>
      </c>
      <c r="E229" s="55" t="str">
        <f>VLOOKUP(D229&amp;F229,Ceník!$A$3:$G$400,3,FALSE)</f>
        <v>Podnož k jídelnímu stolu EASY (set 4 ks) - dekor na objednání</v>
      </c>
      <c r="F229" s="47">
        <v>1</v>
      </c>
      <c r="G229" s="19" t="s">
        <v>498</v>
      </c>
      <c r="H229" s="100">
        <f>VLOOKUP(D229&amp;F229,Ceník!$A$2:$G$400,7,FALSE)</f>
        <v>2390</v>
      </c>
    </row>
    <row r="230" spans="1:8" ht="35.4" customHeight="1" x14ac:dyDescent="0.3">
      <c r="A230" s="28" t="s">
        <v>965</v>
      </c>
      <c r="B230" s="10" t="s">
        <v>482</v>
      </c>
      <c r="C230" s="29" t="s">
        <v>537</v>
      </c>
      <c r="D230" s="78" t="s">
        <v>976</v>
      </c>
      <c r="E230" s="55" t="str">
        <f>VLOOKUP(D230&amp;F230,Ceník!$A$3:$G$400,3,FALSE)</f>
        <v>Výškově stavitelná podnož VEGA - černá</v>
      </c>
      <c r="F230" s="47">
        <v>1</v>
      </c>
      <c r="G230" s="19" t="s">
        <v>498</v>
      </c>
      <c r="H230" s="100">
        <f>VLOOKUP(D230&amp;F230,Ceník!$A$2:$G$400,7,FALSE)</f>
        <v>0</v>
      </c>
    </row>
    <row r="231" spans="1:8" ht="35.4" customHeight="1" x14ac:dyDescent="0.3">
      <c r="A231" s="28" t="s">
        <v>965</v>
      </c>
      <c r="B231" s="10" t="s">
        <v>482</v>
      </c>
      <c r="C231" s="29" t="s">
        <v>537</v>
      </c>
      <c r="D231" s="78" t="s">
        <v>977</v>
      </c>
      <c r="E231" s="55" t="str">
        <f>VLOOKUP(D231&amp;F231,Ceník!$A$3:$G$400,3,FALSE)</f>
        <v>Výškově stavitelná podnož VEGA - dekor na objednání</v>
      </c>
      <c r="F231" s="47">
        <v>1</v>
      </c>
      <c r="G231" s="19" t="s">
        <v>498</v>
      </c>
      <c r="H231" s="100">
        <f>VLOOKUP(D231&amp;F231,Ceník!$A$2:$G$400,7,FALSE)</f>
        <v>0</v>
      </c>
    </row>
    <row r="232" spans="1:8" ht="35.4" customHeight="1" x14ac:dyDescent="0.3">
      <c r="A232" s="28" t="s">
        <v>965</v>
      </c>
      <c r="B232" s="10" t="s">
        <v>482</v>
      </c>
      <c r="C232" s="29" t="s">
        <v>537</v>
      </c>
      <c r="D232" s="78" t="s">
        <v>978</v>
      </c>
      <c r="E232" s="55" t="str">
        <f>VLOOKUP(D232&amp;F232,Ceník!$A$3:$G$400,3,FALSE)</f>
        <v>Výškově stavitelná podnož LUNA - černá</v>
      </c>
      <c r="F232" s="47">
        <v>1</v>
      </c>
      <c r="G232" s="19" t="s">
        <v>498</v>
      </c>
      <c r="H232" s="100">
        <f>VLOOKUP(D232&amp;F232,Ceník!$A$2:$G$400,7,FALSE)</f>
        <v>0</v>
      </c>
    </row>
    <row r="233" spans="1:8" ht="35.4" customHeight="1" x14ac:dyDescent="0.3">
      <c r="A233" s="28" t="s">
        <v>965</v>
      </c>
      <c r="B233" s="10" t="s">
        <v>482</v>
      </c>
      <c r="C233" s="29" t="s">
        <v>537</v>
      </c>
      <c r="D233" s="78" t="s">
        <v>979</v>
      </c>
      <c r="E233" s="55" t="str">
        <f>VLOOKUP(D233&amp;F233,Ceník!$A$3:$G$400,3,FALSE)</f>
        <v>Výškově stavitelná podnož LUNA - dekor na objednání</v>
      </c>
      <c r="F233" s="47">
        <v>1</v>
      </c>
      <c r="G233" s="19" t="s">
        <v>498</v>
      </c>
      <c r="H233" s="100">
        <f>VLOOKUP(D233&amp;F233,Ceník!$A$2:$G$400,7,FALSE)</f>
        <v>0</v>
      </c>
    </row>
    <row r="234" spans="1:8" ht="35.4" customHeight="1" x14ac:dyDescent="0.3">
      <c r="A234" s="28" t="s">
        <v>965</v>
      </c>
      <c r="B234" s="10" t="s">
        <v>482</v>
      </c>
      <c r="C234" s="29" t="s">
        <v>528</v>
      </c>
      <c r="D234" s="78" t="s">
        <v>980</v>
      </c>
      <c r="E234" s="55" t="str">
        <f>VLOOKUP(D234&amp;F234,Ceník!$A$3:$G$400,3,FALSE)</f>
        <v>Výškově stavitelná podnož ATLAS - černá</v>
      </c>
      <c r="F234" s="47">
        <v>1</v>
      </c>
      <c r="G234" s="19" t="s">
        <v>498</v>
      </c>
      <c r="H234" s="100">
        <f>VLOOKUP(D234&amp;F234,Ceník!$A$2:$G$400,7,FALSE)</f>
        <v>0</v>
      </c>
    </row>
    <row r="235" spans="1:8" ht="35.4" customHeight="1" x14ac:dyDescent="0.3">
      <c r="A235" s="28" t="s">
        <v>965</v>
      </c>
      <c r="B235" s="10" t="s">
        <v>482</v>
      </c>
      <c r="C235" s="29" t="s">
        <v>528</v>
      </c>
      <c r="D235" s="78" t="s">
        <v>981</v>
      </c>
      <c r="E235" s="55" t="str">
        <f>VLOOKUP(D235&amp;F235,Ceník!$A$3:$G$400,3,FALSE)</f>
        <v>Výškově stavitelná podnož ATLAS - dekor na objednání</v>
      </c>
      <c r="F235" s="47">
        <v>1</v>
      </c>
      <c r="G235" s="19" t="s">
        <v>498</v>
      </c>
      <c r="H235" s="100">
        <f>VLOOKUP(D235&amp;F235,Ceník!$A$2:$G$400,7,FALSE)</f>
        <v>0</v>
      </c>
    </row>
    <row r="236" spans="1:8" ht="35.4" customHeight="1" x14ac:dyDescent="0.3">
      <c r="A236" s="28" t="s">
        <v>965</v>
      </c>
      <c r="B236" s="10" t="s">
        <v>482</v>
      </c>
      <c r="C236" s="29" t="s">
        <v>528</v>
      </c>
      <c r="D236" s="78" t="s">
        <v>982</v>
      </c>
      <c r="E236" s="55" t="str">
        <f>VLOOKUP(D236&amp;F236,Ceník!$A$3:$G$400,3,FALSE)</f>
        <v>Výškově stavitelná podnož ATLAS DUO - černá</v>
      </c>
      <c r="F236" s="47">
        <v>1</v>
      </c>
      <c r="G236" s="19" t="s">
        <v>8</v>
      </c>
      <c r="H236" s="100">
        <f>VLOOKUP(D236&amp;F236,Ceník!$A$2:$G$400,7,FALSE)</f>
        <v>0</v>
      </c>
    </row>
    <row r="237" spans="1:8" ht="35.4" customHeight="1" x14ac:dyDescent="0.3">
      <c r="A237" s="28" t="s">
        <v>965</v>
      </c>
      <c r="B237" s="10" t="s">
        <v>482</v>
      </c>
      <c r="C237" s="29" t="s">
        <v>528</v>
      </c>
      <c r="D237" s="78" t="s">
        <v>983</v>
      </c>
      <c r="E237" s="55" t="str">
        <f>VLOOKUP(D237&amp;F237,Ceník!$A$3:$G$400,3,FALSE)</f>
        <v>Výškově stavitelná podnož ATLAS DUO - dekor na objednání</v>
      </c>
      <c r="F237" s="47">
        <v>1</v>
      </c>
      <c r="G237" s="19" t="s">
        <v>8</v>
      </c>
      <c r="H237" s="100">
        <f>VLOOKUP(D237&amp;F237,Ceník!$A$2:$G$400,7,FALSE)</f>
        <v>0</v>
      </c>
    </row>
    <row r="238" spans="1:8" ht="35.4" customHeight="1" x14ac:dyDescent="0.3">
      <c r="A238" s="28" t="s">
        <v>965</v>
      </c>
      <c r="B238" s="10" t="s">
        <v>482</v>
      </c>
      <c r="C238" s="29" t="s">
        <v>529</v>
      </c>
      <c r="D238" s="78" t="s">
        <v>984</v>
      </c>
      <c r="E238" s="55" t="str">
        <f>VLOOKUP(D238&amp;F238,Ceník!$A$3:$G$400,3,FALSE)</f>
        <v>Výškově stavitelná podnož ORION - černá</v>
      </c>
      <c r="F238" s="47">
        <v>1</v>
      </c>
      <c r="G238" s="19" t="s">
        <v>8</v>
      </c>
      <c r="H238" s="100">
        <f>VLOOKUP(D238&amp;F238,Ceník!$A$2:$G$400,7,FALSE)</f>
        <v>0</v>
      </c>
    </row>
    <row r="239" spans="1:8" ht="35.4" customHeight="1" x14ac:dyDescent="0.3">
      <c r="A239" s="28" t="s">
        <v>965</v>
      </c>
      <c r="B239" s="10" t="s">
        <v>482</v>
      </c>
      <c r="C239" s="29" t="s">
        <v>529</v>
      </c>
      <c r="D239" s="78" t="s">
        <v>985</v>
      </c>
      <c r="E239" s="55" t="str">
        <f>VLOOKUP(D239&amp;F239,Ceník!$A$3:$G$400,3,FALSE)</f>
        <v>Výškově stavitelná podnož ORION - dekor na objednání</v>
      </c>
      <c r="F239" s="47">
        <v>1</v>
      </c>
      <c r="G239" s="19" t="s">
        <v>8</v>
      </c>
      <c r="H239" s="100">
        <f>VLOOKUP(D239&amp;F239,Ceník!$A$2:$G$400,7,FALSE)</f>
        <v>0</v>
      </c>
    </row>
    <row r="240" spans="1:8" ht="35.4" customHeight="1" x14ac:dyDescent="0.3">
      <c r="A240" s="28" t="s">
        <v>965</v>
      </c>
      <c r="B240" s="10" t="s">
        <v>482</v>
      </c>
      <c r="C240" s="29" t="s">
        <v>529</v>
      </c>
      <c r="D240" s="78" t="s">
        <v>986</v>
      </c>
      <c r="E240" s="55" t="str">
        <f>VLOOKUP(D240&amp;F240,Ceník!$A$3:$G$400,3,FALSE)</f>
        <v>Výškově stavitelná podnož ORION DUO - černá</v>
      </c>
      <c r="F240" s="47">
        <v>1</v>
      </c>
      <c r="G240" s="19" t="s">
        <v>8</v>
      </c>
      <c r="H240" s="100">
        <f>VLOOKUP(D240&amp;F240,Ceník!$A$2:$G$400,7,FALSE)</f>
        <v>0</v>
      </c>
    </row>
    <row r="241" spans="1:8" ht="35.4" customHeight="1" x14ac:dyDescent="0.3">
      <c r="A241" s="28" t="s">
        <v>965</v>
      </c>
      <c r="B241" s="10" t="s">
        <v>482</v>
      </c>
      <c r="C241" s="29" t="s">
        <v>529</v>
      </c>
      <c r="D241" s="78" t="s">
        <v>987</v>
      </c>
      <c r="E241" s="55" t="str">
        <f>VLOOKUP(D241&amp;F241,Ceník!$A$3:$G$400,3,FALSE)</f>
        <v>Výškově stavitelná podnož ORION DUO - dekor na objednání</v>
      </c>
      <c r="F241" s="47">
        <v>1</v>
      </c>
      <c r="G241" s="19" t="s">
        <v>8</v>
      </c>
      <c r="H241" s="100">
        <f>VLOOKUP(D241&amp;F241,Ceník!$A$2:$G$400,7,FALSE)</f>
        <v>0</v>
      </c>
    </row>
    <row r="242" spans="1:8" ht="35.4" customHeight="1" x14ac:dyDescent="0.3">
      <c r="A242" s="28" t="s">
        <v>504</v>
      </c>
      <c r="B242" s="10" t="s">
        <v>482</v>
      </c>
      <c r="C242" s="29" t="s">
        <v>524</v>
      </c>
      <c r="D242" s="57" t="s">
        <v>265</v>
      </c>
      <c r="E242" s="55" t="str">
        <f>VLOOKUP(D242&amp;F242,Ceník!$A$3:$G$400,3,FALSE)</f>
        <v>Podnož k rozkládacímu stolu DARIO 1800/2400x800 - černá</v>
      </c>
      <c r="F242" s="47">
        <v>1</v>
      </c>
      <c r="G242" s="19" t="s">
        <v>8</v>
      </c>
      <c r="H242" s="100">
        <f>VLOOKUP(D242&amp;F242,Ceník!$A$2:$G$400,7,FALSE)</f>
        <v>12385</v>
      </c>
    </row>
    <row r="243" spans="1:8" ht="35.4" customHeight="1" x14ac:dyDescent="0.3">
      <c r="A243" s="28" t="s">
        <v>504</v>
      </c>
      <c r="B243" s="10" t="s">
        <v>482</v>
      </c>
      <c r="C243" s="29" t="s">
        <v>524</v>
      </c>
      <c r="D243" s="57" t="s">
        <v>341</v>
      </c>
      <c r="E243" s="55" t="str">
        <f>VLOOKUP(D243&amp;F243,Ceník!$A$3:$G$400,3,FALSE)</f>
        <v>Podnož k rozkládacímu stolu DARIO 1800/2400x800 - dekor na objednání</v>
      </c>
      <c r="F243" s="47">
        <v>1</v>
      </c>
      <c r="G243" s="19" t="s">
        <v>8</v>
      </c>
      <c r="H243" s="100">
        <f>VLOOKUP(D243&amp;F243,Ceník!$A$2:$G$400,7,FALSE)</f>
        <v>12385</v>
      </c>
    </row>
    <row r="244" spans="1:8" ht="35.4" customHeight="1" x14ac:dyDescent="0.3">
      <c r="A244" s="28" t="s">
        <v>504</v>
      </c>
      <c r="B244" s="10" t="s">
        <v>482</v>
      </c>
      <c r="C244" s="29" t="s">
        <v>524</v>
      </c>
      <c r="D244" s="57" t="s">
        <v>263</v>
      </c>
      <c r="E244" s="55" t="str">
        <f>VLOOKUP(D244&amp;F244,Ceník!$A$3:$G$400,3,FALSE)</f>
        <v>Podnož k rozkládacímu stolu OLIVIA R 2000/2900x900 - černá</v>
      </c>
      <c r="F244" s="47">
        <v>1</v>
      </c>
      <c r="G244" s="19" t="s">
        <v>8</v>
      </c>
      <c r="H244" s="100">
        <f>VLOOKUP(D244&amp;F244,Ceník!$A$2:$G$400,7,FALSE)</f>
        <v>13288</v>
      </c>
    </row>
    <row r="245" spans="1:8" ht="35.4" customHeight="1" x14ac:dyDescent="0.3">
      <c r="A245" s="28" t="s">
        <v>504</v>
      </c>
      <c r="B245" s="10" t="s">
        <v>482</v>
      </c>
      <c r="C245" s="29" t="s">
        <v>524</v>
      </c>
      <c r="D245" s="57" t="s">
        <v>345</v>
      </c>
      <c r="E245" s="55" t="str">
        <f>VLOOKUP(D245&amp;F245,Ceník!$A$3:$G$400,3,FALSE)</f>
        <v>Podnož k rozkládacímu stolu-  OLIVIA R 2000/2900x900 - dekor na objednání</v>
      </c>
      <c r="F245" s="47">
        <v>1</v>
      </c>
      <c r="G245" s="19" t="s">
        <v>8</v>
      </c>
      <c r="H245" s="100">
        <f>VLOOKUP(D245&amp;F245,Ceník!$A$2:$G$400,7,FALSE)</f>
        <v>13288</v>
      </c>
    </row>
    <row r="246" spans="1:8" ht="35.4" customHeight="1" x14ac:dyDescent="0.3">
      <c r="A246" s="28" t="s">
        <v>483</v>
      </c>
      <c r="B246" s="10" t="s">
        <v>482</v>
      </c>
      <c r="C246" s="29" t="s">
        <v>988</v>
      </c>
      <c r="D246" s="57" t="s">
        <v>95</v>
      </c>
      <c r="E246" s="55" t="str">
        <f>VLOOKUP(D246&amp;F246,Ceník!$A$3:$G$400,3,FALSE)</f>
        <v>Centrální podnož AFINA DOUBLE- černá</v>
      </c>
      <c r="F246" s="47">
        <v>1</v>
      </c>
      <c r="G246" s="19" t="s">
        <v>8</v>
      </c>
      <c r="H246" s="100">
        <f>VLOOKUP(D246&amp;F246,Ceník!$A$2:$G$400,7,FALSE)</f>
        <v>9580</v>
      </c>
    </row>
    <row r="247" spans="1:8" ht="35.4" customHeight="1" x14ac:dyDescent="0.3">
      <c r="A247" s="28" t="s">
        <v>483</v>
      </c>
      <c r="B247" s="10" t="s">
        <v>482</v>
      </c>
      <c r="C247" s="29" t="s">
        <v>988</v>
      </c>
      <c r="D247" s="57" t="s">
        <v>97</v>
      </c>
      <c r="E247" s="55" t="str">
        <f>VLOOKUP(D247&amp;F247,Ceník!$A$3:$G$400,3,FALSE)</f>
        <v>Centrální podnož AFINA DOUBLE - dekor na objednání</v>
      </c>
      <c r="F247" s="47">
        <v>1</v>
      </c>
      <c r="G247" s="19" t="s">
        <v>8</v>
      </c>
      <c r="H247" s="100">
        <f>VLOOKUP(D247&amp;F247,Ceník!$A$2:$G$400,7,FALSE)</f>
        <v>9580</v>
      </c>
    </row>
    <row r="248" spans="1:8" ht="35.4" customHeight="1" x14ac:dyDescent="0.3">
      <c r="A248" s="28" t="s">
        <v>483</v>
      </c>
      <c r="B248" s="10" t="s">
        <v>482</v>
      </c>
      <c r="C248" s="29" t="s">
        <v>988</v>
      </c>
      <c r="D248" s="57" t="s">
        <v>174</v>
      </c>
      <c r="E248" s="55" t="str">
        <f>VLOOKUP(D248&amp;F248,Ceník!$A$3:$G$400,3,FALSE)</f>
        <v>Centrální podnož TEREZA - černá</v>
      </c>
      <c r="F248" s="47">
        <v>1</v>
      </c>
      <c r="G248" s="19" t="s">
        <v>8</v>
      </c>
      <c r="H248" s="100">
        <f>VLOOKUP(D248&amp;F248,Ceník!$A$2:$G$400,7,FALSE)</f>
        <v>9454</v>
      </c>
    </row>
    <row r="249" spans="1:8" ht="35.4" customHeight="1" x14ac:dyDescent="0.3">
      <c r="A249" s="28" t="s">
        <v>483</v>
      </c>
      <c r="B249" s="10" t="s">
        <v>482</v>
      </c>
      <c r="C249" s="29" t="s">
        <v>988</v>
      </c>
      <c r="D249" s="57" t="s">
        <v>447</v>
      </c>
      <c r="E249" s="55" t="str">
        <f>VLOOKUP(D249&amp;F249,Ceník!$A$3:$G$400,3,FALSE)</f>
        <v>Centrální podnož TEREZA - dekor na objednání</v>
      </c>
      <c r="F249" s="47">
        <v>1</v>
      </c>
      <c r="G249" s="19" t="s">
        <v>8</v>
      </c>
      <c r="H249" s="100">
        <f>VLOOKUP(D249&amp;F249,Ceník!$A$2:$G$400,7,FALSE)</f>
        <v>9454</v>
      </c>
    </row>
    <row r="250" spans="1:8" ht="35.4" customHeight="1" x14ac:dyDescent="0.3">
      <c r="A250" s="28" t="s">
        <v>483</v>
      </c>
      <c r="B250" s="10" t="s">
        <v>482</v>
      </c>
      <c r="C250" s="29" t="s">
        <v>989</v>
      </c>
      <c r="D250" s="57" t="s">
        <v>168</v>
      </c>
      <c r="E250" s="55" t="str">
        <f>VLOOKUP(D250&amp;F250,Ceník!$A$3:$G$400,3,FALSE)</f>
        <v>Centrální podnož HORECA BAR- černá</v>
      </c>
      <c r="F250" s="47">
        <v>1</v>
      </c>
      <c r="G250" s="19" t="s">
        <v>8</v>
      </c>
      <c r="H250" s="100">
        <f>VLOOKUP(D250&amp;F250,Ceník!$A$2:$G$400,7,FALSE)</f>
        <v>2770</v>
      </c>
    </row>
    <row r="251" spans="1:8" ht="35.4" customHeight="1" x14ac:dyDescent="0.3">
      <c r="A251" s="28" t="s">
        <v>483</v>
      </c>
      <c r="B251" s="10" t="s">
        <v>482</v>
      </c>
      <c r="C251" s="29" t="s">
        <v>989</v>
      </c>
      <c r="D251" s="57" t="s">
        <v>451</v>
      </c>
      <c r="E251" s="55" t="str">
        <f>VLOOKUP(D251&amp;F251,Ceník!$A$3:$G$400,3,FALSE)</f>
        <v>Centrální podnož HORECA BAR - dekor na objednání</v>
      </c>
      <c r="F251" s="47">
        <v>1</v>
      </c>
      <c r="G251" s="19" t="s">
        <v>8</v>
      </c>
      <c r="H251" s="100">
        <f>VLOOKUP(D251&amp;F251,Ceník!$A$2:$G$400,7,FALSE)</f>
        <v>2770</v>
      </c>
    </row>
    <row r="252" spans="1:8" ht="35.4" customHeight="1" x14ac:dyDescent="0.3">
      <c r="A252" s="28" t="s">
        <v>483</v>
      </c>
      <c r="B252" s="10" t="s">
        <v>482</v>
      </c>
      <c r="C252" s="29" t="s">
        <v>989</v>
      </c>
      <c r="D252" s="57" t="s">
        <v>172</v>
      </c>
      <c r="E252" s="55" t="str">
        <f>VLOOKUP(D252&amp;F252,Ceník!$A$3:$G$400,3,FALSE)</f>
        <v>Centrální podnož RIVIERA BAR- černá</v>
      </c>
      <c r="F252" s="47">
        <v>1</v>
      </c>
      <c r="G252" s="19" t="s">
        <v>498</v>
      </c>
      <c r="H252" s="100">
        <f>VLOOKUP(D252&amp;F252,Ceník!$A$2:$G$400,7,FALSE)</f>
        <v>3060</v>
      </c>
    </row>
    <row r="253" spans="1:8" ht="35.4" customHeight="1" x14ac:dyDescent="0.3">
      <c r="A253" s="28" t="s">
        <v>483</v>
      </c>
      <c r="B253" s="10" t="s">
        <v>482</v>
      </c>
      <c r="C253" s="29" t="s">
        <v>989</v>
      </c>
      <c r="D253" s="57" t="s">
        <v>448</v>
      </c>
      <c r="E253" s="55" t="str">
        <f>VLOOKUP(D253&amp;F253,Ceník!$A$3:$G$400,3,FALSE)</f>
        <v>Centrální podnož RIVIERA BAR- dekor na objednání</v>
      </c>
      <c r="F253" s="47">
        <v>1</v>
      </c>
      <c r="G253" s="19" t="s">
        <v>498</v>
      </c>
      <c r="H253" s="100">
        <f>VLOOKUP(D253&amp;F253,Ceník!$A$2:$G$400,7,FALSE)</f>
        <v>3060</v>
      </c>
    </row>
    <row r="254" spans="1:8" ht="35.4" customHeight="1" x14ac:dyDescent="0.3">
      <c r="A254" s="28" t="s">
        <v>514</v>
      </c>
      <c r="B254" s="10" t="s">
        <v>482</v>
      </c>
      <c r="C254" s="29" t="s">
        <v>990</v>
      </c>
      <c r="D254" s="57" t="s">
        <v>187</v>
      </c>
      <c r="E254" s="55" t="str">
        <f>VLOOKUP(D254&amp;F254,Ceník!$A$3:$G$400,3,FALSE)</f>
        <v>Podnož ke konferenčnímu stolku EASY COFFEE (set 4 ks) - černá</v>
      </c>
      <c r="F254" s="47">
        <v>1</v>
      </c>
      <c r="G254" s="19" t="s">
        <v>8</v>
      </c>
      <c r="H254" s="100">
        <f>VLOOKUP(D254&amp;F254,Ceník!$A$2:$G$400,7,FALSE)</f>
        <v>1535</v>
      </c>
    </row>
    <row r="255" spans="1:8" ht="35.4" customHeight="1" x14ac:dyDescent="0.3">
      <c r="A255" s="28" t="s">
        <v>514</v>
      </c>
      <c r="B255" s="10" t="s">
        <v>482</v>
      </c>
      <c r="C255" s="29" t="s">
        <v>990</v>
      </c>
      <c r="D255" s="57" t="s">
        <v>438</v>
      </c>
      <c r="E255" s="55" t="str">
        <f>VLOOKUP(D255&amp;F255,Ceník!$A$3:$G$400,3,FALSE)</f>
        <v>Podnož ke konferenčnímu stolku EASY COFFEE (set 4 ks) -dekor na objednání</v>
      </c>
      <c r="F255" s="47">
        <v>1</v>
      </c>
      <c r="G255" s="19" t="s">
        <v>8</v>
      </c>
      <c r="H255" s="100">
        <f>VLOOKUP(D255&amp;F255,Ceník!$A$2:$G$400,7,FALSE)</f>
        <v>1535</v>
      </c>
    </row>
    <row r="256" spans="1:8" ht="35.4" customHeight="1" x14ac:dyDescent="0.3">
      <c r="A256" s="28" t="s">
        <v>514</v>
      </c>
      <c r="B256" s="10" t="s">
        <v>482</v>
      </c>
      <c r="C256" s="29" t="s">
        <v>990</v>
      </c>
      <c r="D256" s="57" t="s">
        <v>121</v>
      </c>
      <c r="E256" s="55" t="str">
        <f>VLOOKUP(D256&amp;F256,Ceník!$A$3:$G$400,3,FALSE)</f>
        <v>Podnož ke konferenčnímu stolku PATTY COFFEE - černá</v>
      </c>
      <c r="F256" s="47">
        <v>1</v>
      </c>
      <c r="G256" s="19" t="s">
        <v>8</v>
      </c>
      <c r="H256" s="100">
        <f>VLOOKUP(D256&amp;F256,Ceník!$A$2:$G$400,7,FALSE)</f>
        <v>1663</v>
      </c>
    </row>
    <row r="257" spans="1:8" ht="35.4" customHeight="1" x14ac:dyDescent="0.3">
      <c r="A257" s="28" t="s">
        <v>514</v>
      </c>
      <c r="B257" s="10" t="s">
        <v>482</v>
      </c>
      <c r="C257" s="29" t="s">
        <v>990</v>
      </c>
      <c r="D257" s="57" t="s">
        <v>388</v>
      </c>
      <c r="E257" s="55" t="str">
        <f>VLOOKUP(D257&amp;F257,Ceník!$A$3:$G$400,3,FALSE)</f>
        <v>Podnož ke konferenčnímu stolku PATTY COFFEE - dekor na objednání</v>
      </c>
      <c r="F257" s="47">
        <v>1</v>
      </c>
      <c r="G257" s="19" t="s">
        <v>8</v>
      </c>
      <c r="H257" s="100">
        <f>VLOOKUP(D257&amp;F257,Ceník!$A$2:$G$400,7,FALSE)</f>
        <v>1663</v>
      </c>
    </row>
    <row r="258" spans="1:8" ht="35.4" customHeight="1" x14ac:dyDescent="0.3">
      <c r="A258" s="28" t="s">
        <v>514</v>
      </c>
      <c r="B258" s="10" t="s">
        <v>482</v>
      </c>
      <c r="C258" s="29" t="s">
        <v>991</v>
      </c>
      <c r="D258" s="57" t="s">
        <v>195</v>
      </c>
      <c r="E258" s="55" t="str">
        <f>VLOOKUP(D258&amp;F258,Ceník!$A$3:$G$400,3,FALSE)</f>
        <v>Podnož ke konferenčnímu stolku OSAKA COFFEE- černá</v>
      </c>
      <c r="F258" s="47">
        <v>1</v>
      </c>
      <c r="G258" s="19" t="s">
        <v>8</v>
      </c>
      <c r="H258" s="100">
        <f>VLOOKUP(D258&amp;F258,Ceník!$A$2:$G$400,7,FALSE)</f>
        <v>1603</v>
      </c>
    </row>
    <row r="259" spans="1:8" ht="35.4" customHeight="1" x14ac:dyDescent="0.3">
      <c r="A259" s="28" t="s">
        <v>514</v>
      </c>
      <c r="B259" s="10" t="s">
        <v>482</v>
      </c>
      <c r="C259" s="29" t="s">
        <v>991</v>
      </c>
      <c r="D259" s="57" t="s">
        <v>430</v>
      </c>
      <c r="E259" s="55" t="str">
        <f>VLOOKUP(D259&amp;F259,Ceník!$A$3:$G$400,3,FALSE)</f>
        <v>Podnož ke konferenčnímu stolku OSAKA COFFEE- dekor na objednání</v>
      </c>
      <c r="F259" s="47">
        <v>1</v>
      </c>
      <c r="G259" s="19" t="s">
        <v>8</v>
      </c>
      <c r="H259" s="100">
        <f>VLOOKUP(D259&amp;F259,Ceník!$A$2:$G$400,7,FALSE)</f>
        <v>1603</v>
      </c>
    </row>
    <row r="260" spans="1:8" ht="35.4" customHeight="1" x14ac:dyDescent="0.3">
      <c r="A260" s="28" t="s">
        <v>514</v>
      </c>
      <c r="B260" s="10" t="s">
        <v>482</v>
      </c>
      <c r="C260" s="29" t="s">
        <v>593</v>
      </c>
      <c r="D260" s="57" t="s">
        <v>138</v>
      </c>
      <c r="E260" s="55" t="str">
        <f>VLOOKUP(D260&amp;F260,Ceník!$A$3:$G$400,3,FALSE)</f>
        <v>Konsolové nohy BRISTOL - černá</v>
      </c>
      <c r="F260" s="47">
        <v>1</v>
      </c>
      <c r="G260" s="19" t="s">
        <v>498</v>
      </c>
      <c r="H260" s="100">
        <f>VLOOKUP(D260&amp;F260,Ceník!$A$2:$G$400,7,FALSE)</f>
        <v>369</v>
      </c>
    </row>
    <row r="261" spans="1:8" ht="35.4" customHeight="1" x14ac:dyDescent="0.3">
      <c r="A261" s="28" t="s">
        <v>514</v>
      </c>
      <c r="B261" s="10" t="s">
        <v>482</v>
      </c>
      <c r="C261" s="29" t="s">
        <v>593</v>
      </c>
      <c r="D261" s="57" t="s">
        <v>419</v>
      </c>
      <c r="E261" s="55" t="str">
        <f>VLOOKUP(D261&amp;F261,Ceník!$A$3:$G$400,3,FALSE)</f>
        <v>Konsolové nohy BRISTOL - dekor na objednání</v>
      </c>
      <c r="F261" s="47">
        <v>1</v>
      </c>
      <c r="G261" s="19" t="s">
        <v>498</v>
      </c>
      <c r="H261" s="100">
        <f>VLOOKUP(D261&amp;F261,Ceník!$A$2:$G$400,7,FALSE)</f>
        <v>369</v>
      </c>
    </row>
    <row r="262" spans="1:8" ht="35.4" customHeight="1" x14ac:dyDescent="0.3">
      <c r="A262" s="28" t="s">
        <v>514</v>
      </c>
      <c r="B262" s="10" t="s">
        <v>482</v>
      </c>
      <c r="C262" s="29" t="s">
        <v>593</v>
      </c>
      <c r="D262" s="57" t="s">
        <v>189</v>
      </c>
      <c r="E262" s="55" t="str">
        <f>VLOOKUP(D262&amp;F262,Ceník!$A$3:$G$400,3,FALSE)</f>
        <v>Podnož ke konferenčnímu stolku MIA COFFEE MINI- černá</v>
      </c>
      <c r="F262" s="47">
        <v>1</v>
      </c>
      <c r="G262" s="19" t="s">
        <v>498</v>
      </c>
      <c r="H262" s="100">
        <f>VLOOKUP(D262&amp;F262,Ceník!$A$2:$G$400,7,FALSE)</f>
        <v>269</v>
      </c>
    </row>
    <row r="263" spans="1:8" ht="35.4" customHeight="1" x14ac:dyDescent="0.3">
      <c r="A263" s="28" t="s">
        <v>514</v>
      </c>
      <c r="B263" s="10" t="s">
        <v>482</v>
      </c>
      <c r="C263" s="29" t="s">
        <v>593</v>
      </c>
      <c r="D263" s="57" t="s">
        <v>432</v>
      </c>
      <c r="E263" s="55" t="str">
        <f>VLOOKUP(D263&amp;F263,Ceník!$A$3:$G$400,3,FALSE)</f>
        <v>Podnož ke konferenčnímu stolku MIA COFFEE MINI- dekor na objednání</v>
      </c>
      <c r="F263" s="47">
        <v>1</v>
      </c>
      <c r="G263" s="19" t="s">
        <v>498</v>
      </c>
      <c r="H263" s="100">
        <f>VLOOKUP(D263&amp;F263,Ceník!$A$2:$G$400,7,FALSE)</f>
        <v>269</v>
      </c>
    </row>
    <row r="264" spans="1:8" ht="35.4" customHeight="1" x14ac:dyDescent="0.3">
      <c r="A264" s="43" t="s">
        <v>553</v>
      </c>
      <c r="B264" s="51" t="s">
        <v>482</v>
      </c>
      <c r="C264" s="44" t="s">
        <v>991</v>
      </c>
      <c r="D264" s="56" t="s">
        <v>197</v>
      </c>
      <c r="E264" s="55" t="str">
        <f>VLOOKUP(D264&amp;F264,Ceník!$A$3:$G$400,3,FALSE)</f>
        <v>Odkládací stolek MIRAX - černá</v>
      </c>
      <c r="F264" s="45">
        <v>1</v>
      </c>
      <c r="G264" s="46" t="s">
        <v>8</v>
      </c>
      <c r="H264" s="100">
        <f>VLOOKUP(D264&amp;F264,Ceník!$A$2:$G$400,7,FALSE)</f>
        <v>2400</v>
      </c>
    </row>
    <row r="265" spans="1:8" ht="35.4" customHeight="1" x14ac:dyDescent="0.3">
      <c r="A265" s="28" t="s">
        <v>553</v>
      </c>
      <c r="B265" s="10" t="s">
        <v>482</v>
      </c>
      <c r="C265" s="29" t="s">
        <v>991</v>
      </c>
      <c r="D265" s="57" t="s">
        <v>428</v>
      </c>
      <c r="E265" s="55" t="str">
        <f>VLOOKUP(D265&amp;F265,Ceník!$A$3:$G$400,3,FALSE)</f>
        <v>Odkládací stolek MIRAX - dekor na objednání</v>
      </c>
      <c r="F265" s="47">
        <v>1</v>
      </c>
      <c r="G265" s="19" t="s">
        <v>8</v>
      </c>
      <c r="H265" s="100">
        <f>VLOOKUP(D265&amp;F265,Ceník!$A$2:$G$400,7,FALSE)</f>
        <v>2400</v>
      </c>
    </row>
    <row r="266" spans="1:8" ht="35.4" customHeight="1" x14ac:dyDescent="0.3">
      <c r="A266" s="28" t="s">
        <v>553</v>
      </c>
      <c r="B266" s="10" t="s">
        <v>482</v>
      </c>
      <c r="C266" s="29" t="s">
        <v>993</v>
      </c>
      <c r="D266" s="57" t="s">
        <v>128</v>
      </c>
      <c r="E266" s="55" t="str">
        <f>VLOOKUP(D266&amp;F266,Ceník!$A$3:$G$400,3,FALSE)</f>
        <v>Odkládací stolek MONA NOTEBOOK - černá</v>
      </c>
      <c r="F266" s="47">
        <v>1</v>
      </c>
      <c r="G266" s="19" t="s">
        <v>8</v>
      </c>
      <c r="H266" s="100">
        <f>VLOOKUP(D266&amp;F266,Ceník!$A$2:$G$400,7,FALSE)</f>
        <v>2430</v>
      </c>
    </row>
    <row r="267" spans="1:8" ht="35.4" customHeight="1" x14ac:dyDescent="0.3">
      <c r="A267" s="28" t="s">
        <v>553</v>
      </c>
      <c r="B267" s="10" t="s">
        <v>482</v>
      </c>
      <c r="C267" s="29" t="s">
        <v>993</v>
      </c>
      <c r="D267" s="57" t="s">
        <v>401</v>
      </c>
      <c r="E267" s="55" t="str">
        <f>VLOOKUP(D267&amp;F267,Ceník!$A$3:$G$400,3,FALSE)</f>
        <v>Odkládací stolek MONA NOTEBOOK - dekor na objednání</v>
      </c>
      <c r="F267" s="47">
        <v>1</v>
      </c>
      <c r="G267" s="19" t="s">
        <v>8</v>
      </c>
      <c r="H267" s="100">
        <f>VLOOKUP(D267&amp;F267,Ceník!$A$2:$G$400,7,FALSE)</f>
        <v>2430</v>
      </c>
    </row>
    <row r="268" spans="1:8" ht="35.4" customHeight="1" x14ac:dyDescent="0.3">
      <c r="A268" s="28" t="s">
        <v>553</v>
      </c>
      <c r="B268" s="10" t="s">
        <v>482</v>
      </c>
      <c r="C268" s="29" t="s">
        <v>993</v>
      </c>
      <c r="D268" s="57" t="s">
        <v>113</v>
      </c>
      <c r="E268" s="55" t="str">
        <f>VLOOKUP(D268&amp;F268,Ceník!$A$3:$G$400,3,FALSE)</f>
        <v>Odkládací stolek SITARO NOTEBOOK - černá</v>
      </c>
      <c r="F268" s="47">
        <v>1</v>
      </c>
      <c r="G268" s="19" t="s">
        <v>8</v>
      </c>
      <c r="H268" s="100">
        <f>VLOOKUP(D268&amp;F268,Ceník!$A$2:$G$400,7,FALSE)</f>
        <v>3105</v>
      </c>
    </row>
    <row r="269" spans="1:8" ht="35.4" customHeight="1" x14ac:dyDescent="0.3">
      <c r="A269" s="28" t="s">
        <v>553</v>
      </c>
      <c r="B269" s="10" t="s">
        <v>482</v>
      </c>
      <c r="C269" s="29" t="s">
        <v>993</v>
      </c>
      <c r="D269" s="57" t="s">
        <v>378</v>
      </c>
      <c r="E269" s="55" t="str">
        <f>VLOOKUP(D269&amp;F269,Ceník!$A$3:$G$400,3,FALSE)</f>
        <v>Odkládací stolek SITARO NOTEBOOK - dekor na objednání</v>
      </c>
      <c r="F269" s="47">
        <v>1</v>
      </c>
      <c r="G269" s="19" t="s">
        <v>8</v>
      </c>
      <c r="H269" s="100">
        <f>VLOOKUP(D269&amp;F269,Ceník!$A$2:$G$400,7,FALSE)</f>
        <v>3105</v>
      </c>
    </row>
    <row r="270" spans="1:8" ht="35.4" customHeight="1" x14ac:dyDescent="0.3">
      <c r="A270" s="28" t="s">
        <v>553</v>
      </c>
      <c r="B270" s="10" t="s">
        <v>482</v>
      </c>
      <c r="C270" s="29" t="s">
        <v>593</v>
      </c>
      <c r="D270" s="57" t="s">
        <v>126</v>
      </c>
      <c r="E270" s="55" t="str">
        <f>VLOOKUP(D270&amp;F270,Ceník!$A$3:$G$400,3,FALSE)</f>
        <v>Odkládací stolek SLIM NOTEBOOK - černá</v>
      </c>
      <c r="F270" s="47">
        <v>1</v>
      </c>
      <c r="G270" s="19" t="s">
        <v>8</v>
      </c>
      <c r="H270" s="100">
        <f>VLOOKUP(D270&amp;F270,Ceník!$A$2:$G$400,7,FALSE)</f>
        <v>1918</v>
      </c>
    </row>
    <row r="271" spans="1:8" ht="35.4" customHeight="1" x14ac:dyDescent="0.3">
      <c r="A271" s="28" t="s">
        <v>553</v>
      </c>
      <c r="B271" s="10" t="s">
        <v>482</v>
      </c>
      <c r="C271" s="29" t="s">
        <v>593</v>
      </c>
      <c r="D271" s="57" t="s">
        <v>398</v>
      </c>
      <c r="E271" s="55" t="str">
        <f>VLOOKUP(D271&amp;F271,Ceník!$A$3:$G$400,3,FALSE)</f>
        <v>Odkládací stolek SLIM NOTEBOOK - dekor na objednání</v>
      </c>
      <c r="F271" s="47">
        <v>1</v>
      </c>
      <c r="G271" s="19" t="s">
        <v>8</v>
      </c>
      <c r="H271" s="100">
        <f>VLOOKUP(D271&amp;F271,Ceník!$A$2:$G$400,7,FALSE)</f>
        <v>1918</v>
      </c>
    </row>
    <row r="272" spans="1:8" ht="35.4" customHeight="1" x14ac:dyDescent="0.3">
      <c r="A272" s="28" t="s">
        <v>553</v>
      </c>
      <c r="B272" s="10" t="s">
        <v>482</v>
      </c>
      <c r="C272" s="29" t="s">
        <v>593</v>
      </c>
      <c r="D272" s="57" t="s">
        <v>335</v>
      </c>
      <c r="E272" s="55" t="str">
        <f>VLOOKUP(D272&amp;F272,Ceník!$A$3:$G$400,3,FALSE)</f>
        <v>Odkládací stolek TARO- černá</v>
      </c>
      <c r="F272" s="47">
        <v>1</v>
      </c>
      <c r="G272" s="19" t="s">
        <v>8</v>
      </c>
      <c r="H272" s="100">
        <f>VLOOKUP(D272&amp;F272,Ceník!$A$2:$G$400,7,FALSE)</f>
        <v>2890</v>
      </c>
    </row>
    <row r="273" spans="1:8" ht="35.4" customHeight="1" x14ac:dyDescent="0.3">
      <c r="A273" s="28" t="s">
        <v>553</v>
      </c>
      <c r="B273" s="10" t="s">
        <v>482</v>
      </c>
      <c r="C273" s="29" t="s">
        <v>593</v>
      </c>
      <c r="D273" s="57" t="s">
        <v>336</v>
      </c>
      <c r="E273" s="55" t="str">
        <f>VLOOKUP(D273&amp;F273,Ceník!$A$3:$G$400,3,FALSE)</f>
        <v>Odkládací stolek TARO- dekor na objednání</v>
      </c>
      <c r="F273" s="47">
        <v>1</v>
      </c>
      <c r="G273" s="19" t="s">
        <v>8</v>
      </c>
      <c r="H273" s="100">
        <f>VLOOKUP(D273&amp;F273,Ceník!$A$2:$G$400,7,FALSE)</f>
        <v>2890</v>
      </c>
    </row>
    <row r="274" spans="1:8" ht="35.4" customHeight="1" x14ac:dyDescent="0.3">
      <c r="A274" s="28" t="s">
        <v>523</v>
      </c>
      <c r="B274" s="10" t="s">
        <v>482</v>
      </c>
      <c r="C274" s="29" t="s">
        <v>994</v>
      </c>
      <c r="D274" s="57" t="s">
        <v>101</v>
      </c>
      <c r="E274" s="55" t="str">
        <f>VLOOKUP(D274&amp;F274,Ceník!$A$3:$G$400,3,FALSE)</f>
        <v>Podnož ke kancelářskému stolu B-100 (set 2 ks) - černá</v>
      </c>
      <c r="F274" s="47">
        <v>1</v>
      </c>
      <c r="G274" s="19" t="s">
        <v>8</v>
      </c>
      <c r="H274" s="100">
        <f>VLOOKUP(D274&amp;F274,Ceník!$A$2:$G$400,7,FALSE)</f>
        <v>2366</v>
      </c>
    </row>
    <row r="275" spans="1:8" ht="35.4" customHeight="1" x14ac:dyDescent="0.3">
      <c r="A275" s="28" t="s">
        <v>523</v>
      </c>
      <c r="B275" s="10" t="s">
        <v>482</v>
      </c>
      <c r="C275" s="29" t="s">
        <v>994</v>
      </c>
      <c r="D275" s="57" t="s">
        <v>363</v>
      </c>
      <c r="E275" s="55" t="str">
        <f>VLOOKUP(D275&amp;F275,Ceník!$A$3:$G$400,3,FALSE)</f>
        <v>Podnož ke kancelářskému stolu B-100 (set 2 ks) - dekor na objednání</v>
      </c>
      <c r="F275" s="47">
        <v>1</v>
      </c>
      <c r="G275" s="19" t="s">
        <v>8</v>
      </c>
      <c r="H275" s="100">
        <f>VLOOKUP(D275&amp;F275,Ceník!$A$2:$G$400,7,FALSE)</f>
        <v>2366</v>
      </c>
    </row>
    <row r="276" spans="1:8" ht="35.4" customHeight="1" x14ac:dyDescent="0.3">
      <c r="A276" s="28" t="s">
        <v>523</v>
      </c>
      <c r="B276" s="10" t="s">
        <v>482</v>
      </c>
      <c r="C276" s="29" t="s">
        <v>994</v>
      </c>
      <c r="D276" s="57" t="s">
        <v>103</v>
      </c>
      <c r="E276" s="55" t="str">
        <f>VLOOKUP(D276&amp;F276,Ceník!$A$3:$G$400,3,FALSE)</f>
        <v>Podnož ke kancelářskému stolu B-120 SLIM (set 2 ks) - černá</v>
      </c>
      <c r="F276" s="47">
        <v>1</v>
      </c>
      <c r="G276" s="19" t="s">
        <v>8</v>
      </c>
      <c r="H276" s="100">
        <f>VLOOKUP(D276&amp;F276,Ceník!$A$2:$G$400,7,FALSE)</f>
        <v>1994</v>
      </c>
    </row>
    <row r="277" spans="1:8" ht="35.4" customHeight="1" x14ac:dyDescent="0.3">
      <c r="A277" s="28" t="s">
        <v>523</v>
      </c>
      <c r="B277" s="10" t="s">
        <v>482</v>
      </c>
      <c r="C277" s="29" t="s">
        <v>994</v>
      </c>
      <c r="D277" s="57" t="s">
        <v>365</v>
      </c>
      <c r="E277" s="55" t="str">
        <f>VLOOKUP(D277&amp;F277,Ceník!$A$3:$G$400,3,FALSE)</f>
        <v>Podnož ke kancelářskému stolu B-120 SLIM (set 2 ks) - dekor na objednání</v>
      </c>
      <c r="F277" s="47">
        <v>1</v>
      </c>
      <c r="G277" s="19" t="s">
        <v>8</v>
      </c>
      <c r="H277" s="100">
        <f>VLOOKUP(D277&amp;F277,Ceník!$A$2:$G$400,7,FALSE)</f>
        <v>1994</v>
      </c>
    </row>
    <row r="278" spans="1:8" ht="35.4" customHeight="1" x14ac:dyDescent="0.3">
      <c r="A278" s="28" t="s">
        <v>523</v>
      </c>
      <c r="B278" s="10" t="s">
        <v>482</v>
      </c>
      <c r="C278" s="29" t="s">
        <v>996</v>
      </c>
      <c r="D278" s="57" t="s">
        <v>105</v>
      </c>
      <c r="E278" s="55" t="str">
        <f>VLOOKUP(D278&amp;F278,Ceník!$A$3:$G$400,3,FALSE)</f>
        <v>Podnož ke kancelářskému stolu B-130 (set 2 ks) - černá</v>
      </c>
      <c r="F278" s="47">
        <v>1</v>
      </c>
      <c r="G278" s="19" t="s">
        <v>8</v>
      </c>
      <c r="H278" s="100">
        <f>VLOOKUP(D278&amp;F278,Ceník!$A$2:$G$400,7,FALSE)</f>
        <v>2655</v>
      </c>
    </row>
    <row r="279" spans="1:8" ht="35.4" customHeight="1" x14ac:dyDescent="0.3">
      <c r="A279" s="28" t="s">
        <v>523</v>
      </c>
      <c r="B279" s="10" t="s">
        <v>482</v>
      </c>
      <c r="C279" s="29" t="s">
        <v>996</v>
      </c>
      <c r="D279" s="57" t="s">
        <v>368</v>
      </c>
      <c r="E279" s="55" t="str">
        <f>VLOOKUP(D279&amp;F279,Ceník!$A$3:$G$400,3,FALSE)</f>
        <v>Podnož ke kancelářskému stolu B-130 (set 2 ks) - dekor na objednání</v>
      </c>
      <c r="F279" s="47">
        <v>1</v>
      </c>
      <c r="G279" s="19" t="s">
        <v>8</v>
      </c>
      <c r="H279" s="100">
        <f>VLOOKUP(D279&amp;F279,Ceník!$A$2:$G$400,7,FALSE)</f>
        <v>2655</v>
      </c>
    </row>
    <row r="280" spans="1:8" ht="35.4" customHeight="1" x14ac:dyDescent="0.3">
      <c r="A280" s="28" t="s">
        <v>523</v>
      </c>
      <c r="B280" s="10" t="s">
        <v>482</v>
      </c>
      <c r="C280" s="29" t="s">
        <v>996</v>
      </c>
      <c r="D280" s="57" t="s">
        <v>107</v>
      </c>
      <c r="E280" s="55" t="str">
        <f>VLOOKUP(D280&amp;F280,Ceník!$A$3:$G$400,3,FALSE)</f>
        <v>Podnož ke kancelářskému stolu B-150 (set 2 ks) - černá</v>
      </c>
      <c r="F280" s="47">
        <v>1</v>
      </c>
      <c r="G280" s="19" t="s">
        <v>8</v>
      </c>
      <c r="H280" s="100">
        <f>VLOOKUP(D280&amp;F280,Ceník!$A$2:$G$400,7,FALSE)</f>
        <v>3158</v>
      </c>
    </row>
    <row r="281" spans="1:8" ht="35.4" customHeight="1" x14ac:dyDescent="0.3">
      <c r="A281" s="28" t="s">
        <v>523</v>
      </c>
      <c r="B281" s="10" t="s">
        <v>482</v>
      </c>
      <c r="C281" s="29" t="s">
        <v>996</v>
      </c>
      <c r="D281" s="57" t="s">
        <v>370</v>
      </c>
      <c r="E281" s="55" t="str">
        <f>VLOOKUP(D281&amp;F281,Ceník!$A$3:$G$400,3,FALSE)</f>
        <v>Podnož ke kancelářskému stolu B-150 (set 2 ks) - dekor na objednání</v>
      </c>
      <c r="F281" s="47">
        <v>1</v>
      </c>
      <c r="G281" s="19" t="s">
        <v>8</v>
      </c>
      <c r="H281" s="100">
        <f>VLOOKUP(D281&amp;F281,Ceník!$A$2:$G$400,7,FALSE)</f>
        <v>3158</v>
      </c>
    </row>
    <row r="282" spans="1:8" ht="35.4" customHeight="1" x14ac:dyDescent="0.3">
      <c r="A282" s="28" t="s">
        <v>506</v>
      </c>
      <c r="B282" s="10" t="s">
        <v>482</v>
      </c>
      <c r="C282" s="29" t="s">
        <v>975</v>
      </c>
      <c r="D282" s="57" t="s">
        <v>164</v>
      </c>
      <c r="E282" s="55" t="str">
        <f>VLOOKUP(D282&amp;F282,Ceník!$A$3:$G$400,3,FALSE)</f>
        <v>Mobilní sklopná podnož FOLDING 1390x680 - černá</v>
      </c>
      <c r="F282" s="47">
        <v>1</v>
      </c>
      <c r="G282" s="19" t="s">
        <v>8</v>
      </c>
      <c r="H282" s="100">
        <f>VLOOKUP(D282&amp;F282,Ceník!$A$2:$G$400,7,FALSE)</f>
        <v>8990</v>
      </c>
    </row>
    <row r="283" spans="1:8" ht="35.4" customHeight="1" x14ac:dyDescent="0.3">
      <c r="A283" s="28" t="s">
        <v>506</v>
      </c>
      <c r="B283" s="10" t="s">
        <v>482</v>
      </c>
      <c r="C283" s="29" t="s">
        <v>975</v>
      </c>
      <c r="D283" s="57" t="s">
        <v>455</v>
      </c>
      <c r="E283" s="55" t="str">
        <f>VLOOKUP(D283&amp;F283,Ceník!$A$3:$G$400,3,FALSE)</f>
        <v>Mobilní sklopná podnož FOLDING 1390x680 - dekor na objednání</v>
      </c>
      <c r="F283" s="47">
        <v>1</v>
      </c>
      <c r="G283" s="19" t="s">
        <v>8</v>
      </c>
      <c r="H283" s="100">
        <f>VLOOKUP(D283&amp;F283,Ceník!$A$2:$G$400,7,FALSE)</f>
        <v>8990</v>
      </c>
    </row>
    <row r="284" spans="1:8" ht="35.4" customHeight="1" x14ac:dyDescent="0.3">
      <c r="A284" s="28" t="s">
        <v>523</v>
      </c>
      <c r="B284" s="10" t="s">
        <v>482</v>
      </c>
      <c r="C284" s="29" t="s">
        <v>975</v>
      </c>
      <c r="D284" s="57" t="s">
        <v>111</v>
      </c>
      <c r="E284" s="55" t="str">
        <f>VLOOKUP(D284&amp;F284,Ceník!$A$3:$G$400,3,FALSE)</f>
        <v>Podnož ke kancelářskému stolu SPARTA (set 2 ks) - černá</v>
      </c>
      <c r="F284" s="47">
        <v>1</v>
      </c>
      <c r="G284" s="19" t="s">
        <v>498</v>
      </c>
      <c r="H284" s="100">
        <f>VLOOKUP(D284&amp;F284,Ceník!$A$2:$G$400,7,FALSE)</f>
        <v>4786</v>
      </c>
    </row>
    <row r="285" spans="1:8" ht="35.4" customHeight="1" x14ac:dyDescent="0.3">
      <c r="A285" s="28" t="s">
        <v>523</v>
      </c>
      <c r="B285" s="10" t="s">
        <v>482</v>
      </c>
      <c r="C285" s="29" t="s">
        <v>975</v>
      </c>
      <c r="D285" s="57" t="s">
        <v>376</v>
      </c>
      <c r="E285" s="55" t="str">
        <f>VLOOKUP(D285&amp;F285,Ceník!$A$3:$G$400,3,FALSE)</f>
        <v>Podnož ke kancelářskému stolu SPARTA (set 2 ks) - dekor na objednání</v>
      </c>
      <c r="F285" s="47">
        <v>1</v>
      </c>
      <c r="G285" s="19" t="s">
        <v>498</v>
      </c>
      <c r="H285" s="100">
        <f>VLOOKUP(D285&amp;F285,Ceník!$A$2:$G$400,7,FALSE)</f>
        <v>4786</v>
      </c>
    </row>
    <row r="286" spans="1:8" ht="35.4" customHeight="1" x14ac:dyDescent="0.3">
      <c r="A286" s="28" t="s">
        <v>523</v>
      </c>
      <c r="B286" s="10" t="s">
        <v>482</v>
      </c>
      <c r="C286" s="29" t="s">
        <v>995</v>
      </c>
      <c r="D286" s="57" t="s">
        <v>245</v>
      </c>
      <c r="E286" s="55" t="str">
        <f>VLOOKUP(D286&amp;F286,Ceník!$A$3:$G$400,3,FALSE)</f>
        <v>Podnož ke kancelářskému stolu OFFICE ADAM 1380x680 - černá</v>
      </c>
      <c r="F286" s="47">
        <v>1</v>
      </c>
      <c r="G286" s="19" t="s">
        <v>498</v>
      </c>
      <c r="H286" s="100">
        <f>VLOOKUP(D286&amp;F286,Ceník!$A$2:$G$400,7,FALSE)</f>
        <v>3996</v>
      </c>
    </row>
    <row r="287" spans="1:8" ht="35.4" customHeight="1" x14ac:dyDescent="0.3">
      <c r="A287" s="28" t="s">
        <v>523</v>
      </c>
      <c r="B287" s="10" t="s">
        <v>482</v>
      </c>
      <c r="C287" s="29" t="s">
        <v>995</v>
      </c>
      <c r="D287" s="57" t="s">
        <v>360</v>
      </c>
      <c r="E287" s="55" t="str">
        <f>VLOOKUP(D287&amp;F287,Ceník!$A$3:$G$400,3,FALSE)</f>
        <v>Podnož ke kancelářskému stolu OFFICE ADAM 1380x680 - dekor na objednání</v>
      </c>
      <c r="F287" s="47">
        <v>1</v>
      </c>
      <c r="G287" s="19" t="s">
        <v>498</v>
      </c>
      <c r="H287" s="100">
        <f>VLOOKUP(D287&amp;F287,Ceník!$A$2:$G$400,7,FALSE)</f>
        <v>3996</v>
      </c>
    </row>
    <row r="288" spans="1:8" ht="35.4" customHeight="1" x14ac:dyDescent="0.3">
      <c r="A288" s="28" t="s">
        <v>523</v>
      </c>
      <c r="B288" s="10" t="s">
        <v>482</v>
      </c>
      <c r="C288" s="29" t="s">
        <v>995</v>
      </c>
      <c r="D288" s="57" t="s">
        <v>247</v>
      </c>
      <c r="E288" s="55" t="str">
        <f>VLOOKUP(D288&amp;F288,Ceník!$A$3:$G$400,3,FALSE)</f>
        <v>Podnož ke kancelářskému stolu OFFICE DOBLO 1380x680 - černá</v>
      </c>
      <c r="F288" s="47">
        <v>1</v>
      </c>
      <c r="G288" s="19" t="s">
        <v>498</v>
      </c>
      <c r="H288" s="100">
        <f>VLOOKUP(D288&amp;F288,Ceník!$A$2:$G$400,7,FALSE)</f>
        <v>4488</v>
      </c>
    </row>
    <row r="289" spans="1:8" ht="35.4" customHeight="1" x14ac:dyDescent="0.3">
      <c r="A289" s="28" t="s">
        <v>523</v>
      </c>
      <c r="B289" s="10" t="s">
        <v>482</v>
      </c>
      <c r="C289" s="29" t="s">
        <v>995</v>
      </c>
      <c r="D289" s="57" t="s">
        <v>359</v>
      </c>
      <c r="E289" s="55" t="str">
        <f>VLOOKUP(D289&amp;F289,Ceník!$A$3:$G$400,3,FALSE)</f>
        <v>Podnož ke kancelářskému stolu OFFICE DOBLO 1380x680 - dekor na objednání</v>
      </c>
      <c r="F289" s="47">
        <v>1</v>
      </c>
      <c r="G289" s="19" t="s">
        <v>498</v>
      </c>
      <c r="H289" s="100">
        <f>VLOOKUP(D289&amp;F289,Ceník!$A$2:$G$400,7,FALSE)</f>
        <v>4488</v>
      </c>
    </row>
    <row r="290" spans="1:8" ht="35.4" customHeight="1" x14ac:dyDescent="0.3">
      <c r="A290" s="28" t="s">
        <v>523</v>
      </c>
      <c r="B290" s="10" t="s">
        <v>482</v>
      </c>
      <c r="C290" s="29" t="s">
        <v>997</v>
      </c>
      <c r="D290" s="57" t="s">
        <v>225</v>
      </c>
      <c r="E290" s="55" t="str">
        <f>VLOOKUP(D290&amp;F290,Ceník!$A$3:$G$400,3,FALSE)</f>
        <v>Podnož ke kancelářskému stolu MITAKA 1380x680 - černá</v>
      </c>
      <c r="F290" s="47">
        <v>1</v>
      </c>
      <c r="G290" s="19" t="s">
        <v>498</v>
      </c>
      <c r="H290" s="100">
        <f>VLOOKUP(D290&amp;F290,Ceník!$A$2:$G$400,7,FALSE)</f>
        <v>4786</v>
      </c>
    </row>
    <row r="291" spans="1:8" ht="35.4" customHeight="1" x14ac:dyDescent="0.3">
      <c r="A291" s="28" t="s">
        <v>523</v>
      </c>
      <c r="B291" s="10" t="s">
        <v>482</v>
      </c>
      <c r="C291" s="29" t="s">
        <v>997</v>
      </c>
      <c r="D291" s="57" t="s">
        <v>227</v>
      </c>
      <c r="E291" s="55" t="str">
        <f>VLOOKUP(D291&amp;F291,Ceník!$A$3:$G$400,3,FALSE)</f>
        <v>Podnož ke kancelářskému stolu MITAKA ANEXA 1000x600 - černá</v>
      </c>
      <c r="F291" s="47">
        <v>1</v>
      </c>
      <c r="G291" s="19" t="s">
        <v>498</v>
      </c>
      <c r="H291" s="100">
        <f>VLOOKUP(D291&amp;F291,Ceník!$A$2:$G$400,7,FALSE)</f>
        <v>3003</v>
      </c>
    </row>
    <row r="292" spans="1:8" ht="35.4" customHeight="1" x14ac:dyDescent="0.3">
      <c r="A292" s="28" t="s">
        <v>523</v>
      </c>
      <c r="B292" s="10" t="s">
        <v>482</v>
      </c>
      <c r="C292" s="29" t="s">
        <v>997</v>
      </c>
      <c r="D292" s="57" t="s">
        <v>396</v>
      </c>
      <c r="E292" s="55" t="str">
        <f>VLOOKUP(D292&amp;F292,Ceník!$A$3:$G$400,3,FALSE)</f>
        <v>Podnož ke kancelářskému stolu MITAKA ANEXA 1000x600 - dekor na objednání</v>
      </c>
      <c r="F292" s="47">
        <v>1</v>
      </c>
      <c r="G292" s="19" t="s">
        <v>8</v>
      </c>
      <c r="H292" s="100">
        <f>VLOOKUP(D292&amp;F292,Ceník!$A$2:$G$400,7,FALSE)</f>
        <v>3003</v>
      </c>
    </row>
    <row r="293" spans="1:8" ht="35.4" customHeight="1" x14ac:dyDescent="0.3">
      <c r="A293" s="28" t="s">
        <v>523</v>
      </c>
      <c r="B293" s="10" t="s">
        <v>482</v>
      </c>
      <c r="C293" s="29" t="s">
        <v>997</v>
      </c>
      <c r="D293" s="57" t="s">
        <v>397</v>
      </c>
      <c r="E293" s="55" t="str">
        <f>VLOOKUP(D293&amp;F293,Ceník!$A$3:$G$400,3,FALSE)</f>
        <v>Podnož ke kancelářskému stolu MITAKA 1380x680 - dekor na objednání</v>
      </c>
      <c r="F293" s="47">
        <v>1</v>
      </c>
      <c r="G293" s="19" t="s">
        <v>8</v>
      </c>
      <c r="H293" s="100">
        <f>VLOOKUP(D293&amp;F293,Ceník!$A$2:$G$400,7,FALSE)</f>
        <v>4786</v>
      </c>
    </row>
    <row r="294" spans="1:8" ht="35.4" customHeight="1" x14ac:dyDescent="0.3">
      <c r="A294" s="28" t="s">
        <v>523</v>
      </c>
      <c r="B294" s="10" t="s">
        <v>482</v>
      </c>
      <c r="C294" s="29" t="s">
        <v>998</v>
      </c>
      <c r="D294" s="57" t="s">
        <v>233</v>
      </c>
      <c r="E294" s="55" t="str">
        <f>VLOOKUP(D294&amp;F294,Ceník!$A$3:$G$400,3,FALSE)</f>
        <v>Podnož ke kancelářskému stolu MITAKA CONFERENCE 2760x1400 - černá</v>
      </c>
      <c r="F294" s="47">
        <v>1</v>
      </c>
      <c r="G294" s="19" t="s">
        <v>498</v>
      </c>
      <c r="H294" s="100">
        <f>VLOOKUP(D294&amp;F294,Ceník!$A$2:$G$400,7,FALSE)</f>
        <v>12414</v>
      </c>
    </row>
    <row r="295" spans="1:8" ht="35.4" customHeight="1" x14ac:dyDescent="0.3">
      <c r="A295" s="28" t="s">
        <v>523</v>
      </c>
      <c r="B295" s="10" t="s">
        <v>482</v>
      </c>
      <c r="C295" s="29" t="s">
        <v>998</v>
      </c>
      <c r="D295" s="57" t="s">
        <v>390</v>
      </c>
      <c r="E295" s="55" t="str">
        <f>VLOOKUP(D295&amp;F295,Ceník!$A$3:$G$400,3,FALSE)</f>
        <v>Podnož ke kancelářskému stolu MITAKA CONFERENCE 2760x1400 - dekor na objednání</v>
      </c>
      <c r="F295" s="47">
        <v>1</v>
      </c>
      <c r="G295" s="19" t="s">
        <v>498</v>
      </c>
      <c r="H295" s="100">
        <f>VLOOKUP(D295&amp;F295,Ceník!$A$2:$G$400,7,FALSE)</f>
        <v>12414</v>
      </c>
    </row>
    <row r="296" spans="1:8" ht="35.4" customHeight="1" x14ac:dyDescent="0.3">
      <c r="A296" s="28" t="s">
        <v>523</v>
      </c>
      <c r="B296" s="10" t="s">
        <v>482</v>
      </c>
      <c r="C296" s="29" t="s">
        <v>998</v>
      </c>
      <c r="D296" s="57" t="s">
        <v>239</v>
      </c>
      <c r="E296" s="55" t="str">
        <f>VLOOKUP(D296&amp;F296,Ceník!$A$3:$G$400,3,FALSE)</f>
        <v>Podnož ke kancelářskému stolu MITAKA TWIN 1380x1400 - černá</v>
      </c>
      <c r="F296" s="47">
        <v>1</v>
      </c>
      <c r="G296" s="19" t="s">
        <v>8</v>
      </c>
      <c r="H296" s="100">
        <f>VLOOKUP(D296&amp;F296,Ceník!$A$2:$G$400,7,FALSE)</f>
        <v>7607</v>
      </c>
    </row>
    <row r="297" spans="1:8" ht="35.4" customHeight="1" x14ac:dyDescent="0.3">
      <c r="A297" s="28" t="s">
        <v>523</v>
      </c>
      <c r="B297" s="10" t="s">
        <v>482</v>
      </c>
      <c r="C297" s="29" t="s">
        <v>998</v>
      </c>
      <c r="D297" s="57" t="s">
        <v>372</v>
      </c>
      <c r="E297" s="55" t="str">
        <f>VLOOKUP(D297&amp;F297,Ceník!$A$3:$G$400,3,FALSE)</f>
        <v>Podnož ke kancelářskému stolu MITAKA TWIN 1380x1400 - dekor na objednání</v>
      </c>
      <c r="F297" s="47">
        <v>1</v>
      </c>
      <c r="G297" s="19" t="s">
        <v>8</v>
      </c>
      <c r="H297" s="100">
        <f>VLOOKUP(D297&amp;F297,Ceník!$A$2:$G$400,7,FALSE)</f>
        <v>7607</v>
      </c>
    </row>
    <row r="298" spans="1:8" ht="35.4" customHeight="1" x14ac:dyDescent="0.3">
      <c r="A298" s="28" t="s">
        <v>523</v>
      </c>
      <c r="B298" s="10" t="s">
        <v>482</v>
      </c>
      <c r="C298" s="29" t="s">
        <v>999</v>
      </c>
      <c r="D298" s="57" t="s">
        <v>253</v>
      </c>
      <c r="E298" s="55" t="str">
        <f>VLOOKUP(D298&amp;F298,Ceník!$A$3:$G$400,3,FALSE)</f>
        <v>Podnož ke kancelářskému stolu FUSION 2000x800 - černá</v>
      </c>
      <c r="F298" s="47">
        <v>1</v>
      </c>
      <c r="G298" s="19" t="s">
        <v>8</v>
      </c>
      <c r="H298" s="100">
        <f>VLOOKUP(D298&amp;F298,Ceník!$A$2:$G$400,7,FALSE)</f>
        <v>4426</v>
      </c>
    </row>
    <row r="299" spans="1:8" ht="35.4" customHeight="1" x14ac:dyDescent="0.3">
      <c r="A299" s="28" t="s">
        <v>523</v>
      </c>
      <c r="B299" s="10" t="s">
        <v>482</v>
      </c>
      <c r="C299" s="29" t="s">
        <v>999</v>
      </c>
      <c r="D299" s="57" t="s">
        <v>349</v>
      </c>
      <c r="E299" s="55" t="str">
        <f>VLOOKUP(D299&amp;F299,Ceník!$A$3:$G$400,3,FALSE)</f>
        <v>Podnož ke kancelářskému stolu FUSION 2000x800 - dekor na  objednání</v>
      </c>
      <c r="F299" s="47">
        <v>1</v>
      </c>
      <c r="G299" s="19" t="s">
        <v>8</v>
      </c>
      <c r="H299" s="100">
        <f>VLOOKUP(D299&amp;F299,Ceník!$A$2:$G$400,7,FALSE)</f>
        <v>4426</v>
      </c>
    </row>
    <row r="300" spans="1:8" ht="35.4" customHeight="1" x14ac:dyDescent="0.3">
      <c r="A300" s="28" t="s">
        <v>523</v>
      </c>
      <c r="B300" s="10" t="s">
        <v>482</v>
      </c>
      <c r="C300" s="29" t="s">
        <v>999</v>
      </c>
      <c r="D300" s="57" t="s">
        <v>257</v>
      </c>
      <c r="E300" s="55" t="str">
        <f>VLOOKUP(D300&amp;F300,Ceník!$A$3:$G$400,3,FALSE)</f>
        <v>Podnož ke kancelářskému stolu FUSION 800x600 CENTER- černá</v>
      </c>
      <c r="F300" s="47">
        <v>1</v>
      </c>
      <c r="G300" s="19" t="s">
        <v>8</v>
      </c>
      <c r="H300" s="100">
        <f>VLOOKUP(D300&amp;F300,Ceník!$A$2:$G$400,7,FALSE)</f>
        <v>2634</v>
      </c>
    </row>
    <row r="301" spans="1:8" ht="35.4" customHeight="1" x14ac:dyDescent="0.3">
      <c r="A301" s="28" t="s">
        <v>523</v>
      </c>
      <c r="B301" s="10" t="s">
        <v>482</v>
      </c>
      <c r="C301" s="29" t="s">
        <v>999</v>
      </c>
      <c r="D301" s="57" t="s">
        <v>347</v>
      </c>
      <c r="E301" s="55" t="str">
        <f>VLOOKUP(D301&amp;F301,Ceník!$A$3:$G$400,3,FALSE)</f>
        <v>Podnož ke kancelářskému stolu FUSION 800x600 CENTER-  dekor na objednání</v>
      </c>
      <c r="F301" s="47">
        <v>1</v>
      </c>
      <c r="G301" s="19" t="s">
        <v>8</v>
      </c>
      <c r="H301" s="100">
        <f>VLOOKUP(D301&amp;F301,Ceník!$A$2:$G$400,7,FALSE)</f>
        <v>2634</v>
      </c>
    </row>
    <row r="302" spans="1:8" ht="35.4" customHeight="1" x14ac:dyDescent="0.3">
      <c r="A302" s="28" t="s">
        <v>523</v>
      </c>
      <c r="B302" s="10" t="s">
        <v>482</v>
      </c>
      <c r="C302" s="29" t="s">
        <v>1000</v>
      </c>
      <c r="D302" s="57" t="s">
        <v>255</v>
      </c>
      <c r="E302" s="55" t="str">
        <f>VLOOKUP(D302&amp;F302,Ceník!$A$3:$G$400,3,FALSE)</f>
        <v>Podnož ke kancelářskému stolu FUSION 2000 BOX- černá</v>
      </c>
      <c r="F302" s="47">
        <v>1</v>
      </c>
      <c r="G302" s="19" t="s">
        <v>8</v>
      </c>
      <c r="H302" s="100">
        <f>VLOOKUP(D302&amp;F302,Ceník!$A$2:$G$400,7,FALSE)</f>
        <v>3890</v>
      </c>
    </row>
    <row r="303" spans="1:8" ht="35.4" customHeight="1" x14ac:dyDescent="0.3">
      <c r="A303" s="28" t="s">
        <v>523</v>
      </c>
      <c r="B303" s="10" t="s">
        <v>482</v>
      </c>
      <c r="C303" s="29" t="s">
        <v>1000</v>
      </c>
      <c r="D303" s="57" t="s">
        <v>348</v>
      </c>
      <c r="E303" s="55" t="str">
        <f>VLOOKUP(D303&amp;F303,Ceník!$A$3:$G$400,3,FALSE)</f>
        <v>Podnož ke kancelářskému stolu FUSION 2000 BOX- dekor na objednání</v>
      </c>
      <c r="F303" s="47">
        <v>1</v>
      </c>
      <c r="G303" s="19" t="s">
        <v>8</v>
      </c>
      <c r="H303" s="100">
        <f>VLOOKUP(D303&amp;F303,Ceník!$A$2:$G$400,7,FALSE)</f>
        <v>3890</v>
      </c>
    </row>
    <row r="304" spans="1:8" ht="35.4" customHeight="1" x14ac:dyDescent="0.3">
      <c r="A304" s="28" t="s">
        <v>523</v>
      </c>
      <c r="B304" s="10" t="s">
        <v>482</v>
      </c>
      <c r="C304" s="29" t="s">
        <v>1000</v>
      </c>
      <c r="D304" s="57" t="s">
        <v>259</v>
      </c>
      <c r="E304" s="55" t="str">
        <f>VLOOKUP(D304&amp;F304,Ceník!$A$3:$G$400,3,FALSE)</f>
        <v>Podnož ke kancelářskému stolu FUSION 800x600 CORNER- černá</v>
      </c>
      <c r="F304" s="47">
        <v>1</v>
      </c>
      <c r="G304" s="19" t="s">
        <v>8</v>
      </c>
      <c r="H304" s="100">
        <f>VLOOKUP(D304&amp;F304,Ceník!$A$2:$G$400,7,FALSE)</f>
        <v>2774</v>
      </c>
    </row>
    <row r="305" spans="1:8" ht="35.4" customHeight="1" x14ac:dyDescent="0.3">
      <c r="A305" s="28" t="s">
        <v>523</v>
      </c>
      <c r="B305" s="10" t="s">
        <v>482</v>
      </c>
      <c r="C305" s="29" t="s">
        <v>1000</v>
      </c>
      <c r="D305" s="57" t="s">
        <v>346</v>
      </c>
      <c r="E305" s="55" t="str">
        <f>VLOOKUP(D305&amp;F305,Ceník!$A$3:$G$400,3,FALSE)</f>
        <v>Podnož ke kancelářskému stolu FUSION 800x600-dekor na objednání</v>
      </c>
      <c r="F305" s="47">
        <v>1</v>
      </c>
      <c r="G305" s="19" t="s">
        <v>8</v>
      </c>
      <c r="H305" s="100">
        <f>VLOOKUP(D305&amp;F305,Ceník!$A$2:$G$400,7,FALSE)</f>
        <v>2774</v>
      </c>
    </row>
    <row r="306" spans="1:8" ht="35.4" customHeight="1" x14ac:dyDescent="0.3">
      <c r="A306" s="28" t="s">
        <v>523</v>
      </c>
      <c r="B306" s="10" t="s">
        <v>482</v>
      </c>
      <c r="C306" s="29" t="s">
        <v>992</v>
      </c>
      <c r="D306" s="57" t="s">
        <v>217</v>
      </c>
      <c r="E306" s="55" t="str">
        <f>VLOOKUP(D306&amp;F306,Ceník!$A$3:$G$400,3,FALSE)</f>
        <v>Podnož ke kancelářskému stolu KUBE 1380x680 - černá</v>
      </c>
      <c r="F306" s="47">
        <v>1</v>
      </c>
      <c r="G306" s="19" t="s">
        <v>8</v>
      </c>
      <c r="H306" s="100">
        <f>VLOOKUP(D306&amp;F306,Ceník!$A$2:$G$400,7,FALSE)</f>
        <v>4303</v>
      </c>
    </row>
    <row r="307" spans="1:8" ht="35.4" customHeight="1" x14ac:dyDescent="0.3">
      <c r="A307" s="28" t="s">
        <v>523</v>
      </c>
      <c r="B307" s="10" t="s">
        <v>482</v>
      </c>
      <c r="C307" s="29" t="s">
        <v>992</v>
      </c>
      <c r="D307" s="57" t="s">
        <v>219</v>
      </c>
      <c r="E307" s="55" t="str">
        <f>VLOOKUP(D307&amp;F307,Ceník!$A$3:$G$400,3,FALSE)</f>
        <v>Podnož ke kancelářskému stolu KUBE ANEXA 1000x600 - černá</v>
      </c>
      <c r="F307" s="47">
        <v>1</v>
      </c>
      <c r="G307" s="19" t="s">
        <v>8</v>
      </c>
      <c r="H307" s="100">
        <f>VLOOKUP(D307&amp;F307,Ceník!$A$2:$G$400,7,FALSE)</f>
        <v>2801</v>
      </c>
    </row>
    <row r="308" spans="1:8" ht="35.4" customHeight="1" x14ac:dyDescent="0.3">
      <c r="A308" s="28" t="s">
        <v>523</v>
      </c>
      <c r="B308" s="10" t="s">
        <v>482</v>
      </c>
      <c r="C308" s="29" t="s">
        <v>992</v>
      </c>
      <c r="D308" s="57" t="s">
        <v>406</v>
      </c>
      <c r="E308" s="55" t="str">
        <f>VLOOKUP(D308&amp;F308,Ceník!$A$3:$G$400,3,FALSE)</f>
        <v>Podnož ke kancelářskému stolu KUBE ANEXA 1000x600 - dekor na objednání</v>
      </c>
      <c r="F308" s="47">
        <v>1</v>
      </c>
      <c r="G308" s="19" t="s">
        <v>8</v>
      </c>
      <c r="H308" s="100">
        <f>VLOOKUP(D308&amp;F308,Ceník!$A$2:$G$400,7,FALSE)</f>
        <v>2801</v>
      </c>
    </row>
    <row r="309" spans="1:8" ht="35.4" customHeight="1" x14ac:dyDescent="0.3">
      <c r="A309" s="28" t="s">
        <v>523</v>
      </c>
      <c r="B309" s="10" t="s">
        <v>482</v>
      </c>
      <c r="C309" s="29" t="s">
        <v>992</v>
      </c>
      <c r="D309" s="57" t="s">
        <v>409</v>
      </c>
      <c r="E309" s="55" t="str">
        <f>VLOOKUP(D309&amp;F309,Ceník!$A$3:$G$400,3,FALSE)</f>
        <v>Podnož ke kancelářskému stolu KUBE 1380x680 - dekor na objednání</v>
      </c>
      <c r="F309" s="47">
        <v>1</v>
      </c>
      <c r="G309" s="19" t="s">
        <v>8</v>
      </c>
      <c r="H309" s="100">
        <f>VLOOKUP(D309&amp;F309,Ceník!$A$2:$G$400,7,FALSE)</f>
        <v>4303</v>
      </c>
    </row>
    <row r="310" spans="1:8" ht="35.4" customHeight="1" x14ac:dyDescent="0.3">
      <c r="A310" s="28" t="s">
        <v>523</v>
      </c>
      <c r="B310" s="10" t="s">
        <v>482</v>
      </c>
      <c r="C310" s="29" t="s">
        <v>1001</v>
      </c>
      <c r="D310" s="57" t="s">
        <v>221</v>
      </c>
      <c r="E310" s="55" t="str">
        <f>VLOOKUP(D310&amp;F310,Ceník!$A$3:$G$400,3,FALSE)</f>
        <v>Podnož ke kancelářskému stolu KUBE CONFERENCE 2760x1400 - černá</v>
      </c>
      <c r="F310" s="47">
        <v>1</v>
      </c>
      <c r="G310" s="19" t="s">
        <v>8</v>
      </c>
      <c r="H310" s="100">
        <f>VLOOKUP(D310&amp;F310,Ceník!$A$2:$G$400,7,FALSE)</f>
        <v>11368</v>
      </c>
    </row>
    <row r="311" spans="1:8" ht="35.4" customHeight="1" x14ac:dyDescent="0.3">
      <c r="A311" s="28" t="s">
        <v>523</v>
      </c>
      <c r="B311" s="10" t="s">
        <v>482</v>
      </c>
      <c r="C311" s="29" t="s">
        <v>1001</v>
      </c>
      <c r="D311" s="57" t="s">
        <v>403</v>
      </c>
      <c r="E311" s="55" t="str">
        <f>VLOOKUP(D311&amp;F311,Ceník!$A$3:$G$400,3,FALSE)</f>
        <v>Podnož ke kancelářskému stolu KUBE CONFERENCE 2760x1400 - dekor na objednání</v>
      </c>
      <c r="F311" s="47">
        <v>1</v>
      </c>
      <c r="G311" s="19" t="s">
        <v>8</v>
      </c>
      <c r="H311" s="100">
        <f>VLOOKUP(D311&amp;F311,Ceník!$A$2:$G$400,7,FALSE)</f>
        <v>11368</v>
      </c>
    </row>
    <row r="312" spans="1:8" ht="35.4" customHeight="1" x14ac:dyDescent="0.3">
      <c r="A312" s="28" t="s">
        <v>523</v>
      </c>
      <c r="B312" s="10" t="s">
        <v>482</v>
      </c>
      <c r="C312" s="29" t="s">
        <v>1001</v>
      </c>
      <c r="D312" s="57" t="s">
        <v>223</v>
      </c>
      <c r="E312" s="55" t="str">
        <f>VLOOKUP(D312&amp;F312,Ceník!$A$3:$G$400,3,FALSE)</f>
        <v>Podnož ke kancelářskému stolu KUBE TWIN 1380x1400 - černá</v>
      </c>
      <c r="F312" s="47">
        <v>1</v>
      </c>
      <c r="G312" s="19" t="s">
        <v>8</v>
      </c>
      <c r="H312" s="100">
        <f>VLOOKUP(D312&amp;F312,Ceník!$A$2:$G$400,7,FALSE)</f>
        <v>4438</v>
      </c>
    </row>
    <row r="313" spans="1:8" ht="35.4" customHeight="1" x14ac:dyDescent="0.3">
      <c r="A313" s="28" t="s">
        <v>523</v>
      </c>
      <c r="B313" s="10" t="s">
        <v>482</v>
      </c>
      <c r="C313" s="29" t="s">
        <v>1001</v>
      </c>
      <c r="D313" s="57" t="s">
        <v>400</v>
      </c>
      <c r="E313" s="55" t="str">
        <f>VLOOKUP(D313&amp;F313,Ceník!$A$3:$G$400,3,FALSE)</f>
        <v>Podnož ke kancelářskému stolu KUBE TWIN 1380x1400 - dekor na objednání</v>
      </c>
      <c r="F313" s="47">
        <v>1</v>
      </c>
      <c r="G313" s="19" t="s">
        <v>8</v>
      </c>
      <c r="H313" s="100">
        <f>VLOOKUP(D313&amp;F313,Ceník!$A$2:$G$400,7,FALSE)</f>
        <v>4438</v>
      </c>
    </row>
    <row r="314" spans="1:8" ht="35.4" customHeight="1" x14ac:dyDescent="0.3">
      <c r="A314" s="28" t="s">
        <v>523</v>
      </c>
      <c r="B314" s="10" t="s">
        <v>482</v>
      </c>
      <c r="C314" s="29" t="s">
        <v>1002</v>
      </c>
      <c r="D314" s="57" t="s">
        <v>201</v>
      </c>
      <c r="E314" s="55" t="str">
        <f>VLOOKUP(D314&amp;F314,Ceník!$A$3:$G$400,3,FALSE)</f>
        <v>Podnož ke kancelářskému stolu AKITA 1380x680 - černá</v>
      </c>
      <c r="F314" s="47">
        <v>1</v>
      </c>
      <c r="G314" s="19" t="s">
        <v>8</v>
      </c>
      <c r="H314" s="100">
        <f>VLOOKUP(D314&amp;F314,Ceník!$A$2:$G$400,7,FALSE)</f>
        <v>4127</v>
      </c>
    </row>
    <row r="315" spans="1:8" ht="35.4" customHeight="1" x14ac:dyDescent="0.3">
      <c r="A315" s="28" t="s">
        <v>523</v>
      </c>
      <c r="B315" s="10" t="s">
        <v>482</v>
      </c>
      <c r="C315" s="29" t="s">
        <v>1002</v>
      </c>
      <c r="D315" s="57" t="s">
        <v>337</v>
      </c>
      <c r="E315" s="55" t="str">
        <f>VLOOKUP(D315&amp;F315,Ceník!$A$3:$G$400,3,FALSE)</f>
        <v>Podnož ke kancelářskému stolu AKITA 1380x680 - dekor na objednávku</v>
      </c>
      <c r="F315" s="47">
        <v>1</v>
      </c>
      <c r="G315" s="19" t="s">
        <v>8</v>
      </c>
      <c r="H315" s="100">
        <f>VLOOKUP(D315&amp;F315,Ceník!$A$2:$G$400,7,FALSE)</f>
        <v>4127</v>
      </c>
    </row>
    <row r="316" spans="1:8" ht="35.4" customHeight="1" x14ac:dyDescent="0.3">
      <c r="A316" s="28" t="s">
        <v>523</v>
      </c>
      <c r="B316" s="10" t="s">
        <v>482</v>
      </c>
      <c r="C316" s="29" t="s">
        <v>1002</v>
      </c>
      <c r="D316" s="57" t="s">
        <v>203</v>
      </c>
      <c r="E316" s="55" t="str">
        <f>VLOOKUP(D316&amp;F316,Ceník!$A$3:$G$400,3,FALSE)</f>
        <v>Podnož ke kancelářskému stolu AKITA ANEXA 1000x600 - černá</v>
      </c>
      <c r="F316" s="47">
        <v>1</v>
      </c>
      <c r="G316" s="19" t="s">
        <v>8</v>
      </c>
      <c r="H316" s="100">
        <f>VLOOKUP(D316&amp;F316,Ceník!$A$2:$G$400,7,FALSE)</f>
        <v>2739</v>
      </c>
    </row>
    <row r="317" spans="1:8" ht="35.4" customHeight="1" x14ac:dyDescent="0.3">
      <c r="A317" s="28" t="s">
        <v>523</v>
      </c>
      <c r="B317" s="10" t="s">
        <v>482</v>
      </c>
      <c r="C317" s="29" t="s">
        <v>1002</v>
      </c>
      <c r="D317" s="57" t="s">
        <v>421</v>
      </c>
      <c r="E317" s="55" t="str">
        <f>VLOOKUP(D317&amp;F317,Ceník!$A$3:$G$400,3,FALSE)</f>
        <v>Podnož ke kancelářskému stolu AKITA ANEXA 1000x600 - dekor na objednání</v>
      </c>
      <c r="F317" s="47">
        <v>1</v>
      </c>
      <c r="G317" s="19" t="s">
        <v>8</v>
      </c>
      <c r="H317" s="100">
        <f>VLOOKUP(D317&amp;F317,Ceník!$A$2:$G$400,7,FALSE)</f>
        <v>2739</v>
      </c>
    </row>
    <row r="318" spans="1:8" ht="35.4" customHeight="1" x14ac:dyDescent="0.3">
      <c r="A318" s="28" t="s">
        <v>523</v>
      </c>
      <c r="B318" s="10" t="s">
        <v>482</v>
      </c>
      <c r="C318" s="29" t="s">
        <v>1003</v>
      </c>
      <c r="D318" s="57" t="s">
        <v>205</v>
      </c>
      <c r="E318" s="55" t="str">
        <f>VLOOKUP(D318&amp;F318,Ceník!$A$3:$G$400,3,FALSE)</f>
        <v>Podnož ke kancelářskému stolu AKITA CONFERENCE 2760x1400 - černá</v>
      </c>
      <c r="F318" s="47">
        <v>1</v>
      </c>
      <c r="G318" s="19" t="s">
        <v>8</v>
      </c>
      <c r="H318" s="100">
        <f>VLOOKUP(D318&amp;F318,Ceník!$A$2:$G$400,7,FALSE)</f>
        <v>10340</v>
      </c>
    </row>
    <row r="319" spans="1:8" ht="35.4" customHeight="1" x14ac:dyDescent="0.3">
      <c r="A319" s="28" t="s">
        <v>523</v>
      </c>
      <c r="B319" s="10" t="s">
        <v>482</v>
      </c>
      <c r="C319" s="29" t="s">
        <v>1003</v>
      </c>
      <c r="D319" s="57" t="s">
        <v>418</v>
      </c>
      <c r="E319" s="55" t="str">
        <f>VLOOKUP(D319&amp;F319,Ceník!$A$3:$G$400,3,FALSE)</f>
        <v>Podnož ke kancelářskému stolu AKITA CONFERENCE 2760x1400 - dekor na objednání</v>
      </c>
      <c r="F319" s="47">
        <v>1</v>
      </c>
      <c r="G319" s="19" t="s">
        <v>8</v>
      </c>
      <c r="H319" s="100">
        <f>VLOOKUP(D319&amp;F319,Ceník!$A$2:$G$400,7,FALSE)</f>
        <v>10340</v>
      </c>
    </row>
    <row r="320" spans="1:8" ht="35.4" customHeight="1" x14ac:dyDescent="0.3">
      <c r="A320" s="28" t="s">
        <v>523</v>
      </c>
      <c r="B320" s="10" t="s">
        <v>482</v>
      </c>
      <c r="C320" s="29" t="s">
        <v>1003</v>
      </c>
      <c r="D320" s="57" t="s">
        <v>207</v>
      </c>
      <c r="E320" s="55" t="str">
        <f>VLOOKUP(D320&amp;F320,Ceník!$A$3:$G$400,3,FALSE)</f>
        <v>Podnož ke kancelářskému stolu AKITA TWIN 1380x1400 - černá</v>
      </c>
      <c r="F320" s="47">
        <v>1</v>
      </c>
      <c r="G320" s="19" t="s">
        <v>8</v>
      </c>
      <c r="H320" s="100">
        <f>VLOOKUP(D320&amp;F320,Ceník!$A$2:$G$400,7,FALSE)</f>
        <v>6324</v>
      </c>
    </row>
    <row r="321" spans="1:8" ht="35.4" customHeight="1" x14ac:dyDescent="0.3">
      <c r="A321" s="28" t="s">
        <v>523</v>
      </c>
      <c r="B321" s="10" t="s">
        <v>482</v>
      </c>
      <c r="C321" s="29" t="s">
        <v>1003</v>
      </c>
      <c r="D321" s="57" t="s">
        <v>415</v>
      </c>
      <c r="E321" s="55" t="str">
        <f>VLOOKUP(D321&amp;F321,Ceník!$A$3:$G$400,3,FALSE)</f>
        <v>Podnož ke kancelářskému stolu - AKITA TWIN 1380x1400 - dekor na objednání</v>
      </c>
      <c r="F321" s="47">
        <v>1</v>
      </c>
      <c r="G321" s="19" t="s">
        <v>8</v>
      </c>
      <c r="H321" s="100">
        <f>VLOOKUP(D321&amp;F321,Ceník!$A$2:$G$400,7,FALSE)</f>
        <v>6324</v>
      </c>
    </row>
    <row r="322" spans="1:8" ht="35.4" customHeight="1" x14ac:dyDescent="0.3">
      <c r="A322" s="28" t="s">
        <v>523</v>
      </c>
      <c r="B322" s="10" t="s">
        <v>482</v>
      </c>
      <c r="C322" s="29" t="s">
        <v>1004</v>
      </c>
      <c r="D322" s="57" t="s">
        <v>251</v>
      </c>
      <c r="E322" s="55" t="str">
        <f>VLOOKUP(D322&amp;F322,Ceník!$A$3:$G$400,3,FALSE)</f>
        <v>Podnož ke kancelářskému stolu SAGA 1380x680 - černá</v>
      </c>
      <c r="F322" s="47">
        <v>1</v>
      </c>
      <c r="G322" s="19" t="s">
        <v>8</v>
      </c>
      <c r="H322" s="100">
        <f>VLOOKUP(D322&amp;F322,Ceník!$A$2:$G$400,7,FALSE)</f>
        <v>3767</v>
      </c>
    </row>
    <row r="323" spans="1:8" ht="35.4" customHeight="1" x14ac:dyDescent="0.3">
      <c r="A323" s="28" t="s">
        <v>523</v>
      </c>
      <c r="B323" s="10" t="s">
        <v>482</v>
      </c>
      <c r="C323" s="29" t="s">
        <v>1004</v>
      </c>
      <c r="D323" s="57" t="s">
        <v>229</v>
      </c>
      <c r="E323" s="55" t="str">
        <f>VLOOKUP(D323&amp;F323,Ceník!$A$3:$G$400,3,FALSE)</f>
        <v>Podnož ke kancelářskému stolu SAGA ANEXA 1000x600 - černá</v>
      </c>
      <c r="F323" s="47">
        <v>1</v>
      </c>
      <c r="G323" s="19" t="s">
        <v>8</v>
      </c>
      <c r="H323" s="100">
        <f>VLOOKUP(D323&amp;F323,Ceník!$A$2:$G$400,7,FALSE)</f>
        <v>2563</v>
      </c>
    </row>
    <row r="324" spans="1:8" ht="35.4" customHeight="1" x14ac:dyDescent="0.3">
      <c r="A324" s="28" t="s">
        <v>523</v>
      </c>
      <c r="B324" s="10" t="s">
        <v>482</v>
      </c>
      <c r="C324" s="29" t="s">
        <v>1004</v>
      </c>
      <c r="D324" s="57" t="s">
        <v>395</v>
      </c>
      <c r="E324" s="55" t="str">
        <f>VLOOKUP(D324&amp;F324,Ceník!$A$3:$G$400,3,FALSE)</f>
        <v>Podnož ke kancelářskému stolu SAGA ANEXA 1000x600 - dekor na objednání</v>
      </c>
      <c r="F324" s="47">
        <v>1</v>
      </c>
      <c r="G324" s="19" t="s">
        <v>8</v>
      </c>
      <c r="H324" s="100">
        <f>VLOOKUP(D324&amp;F324,Ceník!$A$2:$G$400,7,FALSE)</f>
        <v>2563</v>
      </c>
    </row>
    <row r="325" spans="1:8" ht="35.4" customHeight="1" x14ac:dyDescent="0.3">
      <c r="A325" s="28" t="s">
        <v>523</v>
      </c>
      <c r="B325" s="10" t="s">
        <v>482</v>
      </c>
      <c r="C325" s="29" t="s">
        <v>1004</v>
      </c>
      <c r="D325" s="57" t="s">
        <v>355</v>
      </c>
      <c r="E325" s="55" t="str">
        <f>VLOOKUP(D325&amp;F325,Ceník!$A$3:$G$400,3,FALSE)</f>
        <v>Podnož ke kancelářskému stolu SAGA 1380x680 - dekor na objednání</v>
      </c>
      <c r="F325" s="47">
        <v>1</v>
      </c>
      <c r="G325" s="19" t="s">
        <v>8</v>
      </c>
      <c r="H325" s="100">
        <f>VLOOKUP(D325&amp;F325,Ceník!$A$2:$G$400,7,FALSE)</f>
        <v>3767</v>
      </c>
    </row>
    <row r="326" spans="1:8" ht="35.4" customHeight="1" x14ac:dyDescent="0.3">
      <c r="A326" s="28" t="s">
        <v>523</v>
      </c>
      <c r="B326" s="10" t="s">
        <v>482</v>
      </c>
      <c r="C326" s="29" t="s">
        <v>1005</v>
      </c>
      <c r="D326" s="57" t="s">
        <v>235</v>
      </c>
      <c r="E326" s="55" t="str">
        <f>VLOOKUP(D326&amp;F326,Ceník!$A$3:$G$400,3,FALSE)</f>
        <v>Podnož ke kancelářskému stolu SAGA CONFERENCE 2760x1400 - černá</v>
      </c>
      <c r="F326" s="47">
        <v>1</v>
      </c>
      <c r="G326" s="19" t="s">
        <v>8</v>
      </c>
      <c r="H326" s="100">
        <f>VLOOKUP(D326&amp;F326,Ceník!$A$2:$G$400,7,FALSE)</f>
        <v>10613</v>
      </c>
    </row>
    <row r="327" spans="1:8" ht="35.4" customHeight="1" x14ac:dyDescent="0.3">
      <c r="A327" s="28" t="s">
        <v>523</v>
      </c>
      <c r="B327" s="10" t="s">
        <v>482</v>
      </c>
      <c r="C327" s="29" t="s">
        <v>1005</v>
      </c>
      <c r="D327" s="57" t="s">
        <v>387</v>
      </c>
      <c r="E327" s="55" t="str">
        <f>VLOOKUP(D327&amp;F327,Ceník!$A$3:$G$400,3,FALSE)</f>
        <v>Podnož ke kancelářskému stolu SAGA CONFERENCE 2760x1400 - dekor na objednání</v>
      </c>
      <c r="F327" s="47">
        <v>1</v>
      </c>
      <c r="G327" s="19" t="s">
        <v>8</v>
      </c>
      <c r="H327" s="100">
        <f>VLOOKUP(D327&amp;F327,Ceník!$A$2:$G$400,7,FALSE)</f>
        <v>10613</v>
      </c>
    </row>
    <row r="328" spans="1:8" ht="35.4" customHeight="1" x14ac:dyDescent="0.3">
      <c r="A328" s="28" t="s">
        <v>523</v>
      </c>
      <c r="B328" s="10" t="s">
        <v>482</v>
      </c>
      <c r="C328" s="29" t="s">
        <v>1005</v>
      </c>
      <c r="D328" s="57" t="s">
        <v>241</v>
      </c>
      <c r="E328" s="55" t="str">
        <f>VLOOKUP(D328&amp;F328,Ceník!$A$3:$G$400,3,FALSE)</f>
        <v>Podnož ke kancelářskému stolu SAGA TWIN 1380x1400 - černá</v>
      </c>
      <c r="F328" s="47">
        <v>1</v>
      </c>
      <c r="G328" s="19" t="s">
        <v>8</v>
      </c>
      <c r="H328" s="100">
        <f>VLOOKUP(D328&amp;F328,Ceník!$A$2:$G$400,7,FALSE)</f>
        <v>5990</v>
      </c>
    </row>
    <row r="329" spans="1:8" ht="35.4" customHeight="1" x14ac:dyDescent="0.3">
      <c r="A329" s="28" t="s">
        <v>523</v>
      </c>
      <c r="B329" s="10" t="s">
        <v>482</v>
      </c>
      <c r="C329" s="29" t="s">
        <v>1005</v>
      </c>
      <c r="D329" s="57" t="s">
        <v>382</v>
      </c>
      <c r="E329" s="55" t="str">
        <f>VLOOKUP(D329&amp;F329,Ceník!$A$3:$G$400,3,FALSE)</f>
        <v>Podnož ke kancelářskému stolu SAGA TWIN 1380x1400 - dekor na objednání</v>
      </c>
      <c r="F329" s="47">
        <v>1</v>
      </c>
      <c r="G329" s="19" t="s">
        <v>8</v>
      </c>
      <c r="H329" s="100">
        <f>VLOOKUP(D329&amp;F329,Ceník!$A$2:$G$400,7,FALSE)</f>
        <v>5990</v>
      </c>
    </row>
    <row r="330" spans="1:8" ht="35.4" customHeight="1" x14ac:dyDescent="0.3">
      <c r="A330" s="28" t="s">
        <v>523</v>
      </c>
      <c r="B330" s="10" t="s">
        <v>482</v>
      </c>
      <c r="C330" s="29" t="s">
        <v>1007</v>
      </c>
      <c r="D330" s="57" t="s">
        <v>249</v>
      </c>
      <c r="E330" s="55" t="str">
        <f>VLOOKUP(D330&amp;F330,Ceník!$A$3:$G$400,3,FALSE)</f>
        <v>Podnož ke kancelářskému stolu SAKURA 1380x680 - černá</v>
      </c>
      <c r="F330" s="47">
        <v>1</v>
      </c>
      <c r="G330" s="19" t="s">
        <v>8</v>
      </c>
      <c r="H330" s="100">
        <f>VLOOKUP(D330&amp;F330,Ceník!$A$2:$G$400,7,FALSE)</f>
        <v>3767</v>
      </c>
    </row>
    <row r="331" spans="1:8" ht="35.4" customHeight="1" x14ac:dyDescent="0.3">
      <c r="A331" s="28" t="s">
        <v>523</v>
      </c>
      <c r="B331" s="10" t="s">
        <v>482</v>
      </c>
      <c r="C331" s="29" t="s">
        <v>1007</v>
      </c>
      <c r="D331" s="57" t="s">
        <v>231</v>
      </c>
      <c r="E331" s="55" t="str">
        <f>VLOOKUP(D331&amp;F331,Ceník!$A$3:$G$400,3,FALSE)</f>
        <v>Podnož ke kancelářskému stolu SAKURA ANEXA 1000x600 - černá</v>
      </c>
      <c r="F331" s="47">
        <v>1</v>
      </c>
      <c r="G331" s="19" t="s">
        <v>8</v>
      </c>
      <c r="H331" s="100">
        <f>VLOOKUP(D331&amp;F331,Ceník!$A$2:$G$400,7,FALSE)</f>
        <v>2563</v>
      </c>
    </row>
    <row r="332" spans="1:8" ht="35.4" customHeight="1" x14ac:dyDescent="0.3">
      <c r="A332" s="28" t="s">
        <v>523</v>
      </c>
      <c r="B332" s="10" t="s">
        <v>482</v>
      </c>
      <c r="C332" s="29" t="s">
        <v>1007</v>
      </c>
      <c r="D332" s="57" t="s">
        <v>393</v>
      </c>
      <c r="E332" s="55" t="str">
        <f>VLOOKUP(D332&amp;F332,Ceník!$A$3:$G$400,3,FALSE)</f>
        <v>Podnož ke kancelářskému stolu SAKURA ANEXA 1000x600 - dekor na objednání</v>
      </c>
      <c r="F332" s="47">
        <v>1</v>
      </c>
      <c r="G332" s="19" t="s">
        <v>8</v>
      </c>
      <c r="H332" s="100">
        <f>VLOOKUP(D332&amp;F332,Ceník!$A$2:$G$400,7,FALSE)</f>
        <v>2563</v>
      </c>
    </row>
    <row r="333" spans="1:8" ht="35.4" customHeight="1" x14ac:dyDescent="0.3">
      <c r="A333" s="28" t="s">
        <v>523</v>
      </c>
      <c r="B333" s="10" t="s">
        <v>482</v>
      </c>
      <c r="C333" s="29" t="s">
        <v>1007</v>
      </c>
      <c r="D333" s="57" t="s">
        <v>358</v>
      </c>
      <c r="E333" s="55" t="str">
        <f>VLOOKUP(D333&amp;F333,Ceník!$A$3:$G$400,3,FALSE)</f>
        <v>Podnož ke kancelářskému stolu SAKURA 1380x680 - dekor na objednání</v>
      </c>
      <c r="F333" s="47">
        <v>1</v>
      </c>
      <c r="G333" s="19" t="s">
        <v>8</v>
      </c>
      <c r="H333" s="100">
        <f>VLOOKUP(D333&amp;F333,Ceník!$A$2:$G$400,7,FALSE)</f>
        <v>3767</v>
      </c>
    </row>
    <row r="334" spans="1:8" ht="35.4" customHeight="1" x14ac:dyDescent="0.3">
      <c r="A334" s="28" t="s">
        <v>523</v>
      </c>
      <c r="B334" s="10" t="s">
        <v>482</v>
      </c>
      <c r="C334" s="29" t="s">
        <v>1006</v>
      </c>
      <c r="D334" s="57" t="s">
        <v>367</v>
      </c>
      <c r="E334" s="55" t="str">
        <f>VLOOKUP(D334&amp;F334,Ceník!$A$3:$G$400,3,FALSE)</f>
        <v>Podnož ke kancelářskému stolu SAKURA TWIN 1380x1400 - dekor na objednání</v>
      </c>
      <c r="F334" s="47">
        <v>1</v>
      </c>
      <c r="G334" s="19" t="s">
        <v>8</v>
      </c>
      <c r="H334" s="100">
        <f>VLOOKUP(D334&amp;F334,Ceník!$A$2:$G$400,7,FALSE)</f>
        <v>5990</v>
      </c>
    </row>
    <row r="335" spans="1:8" ht="35.4" customHeight="1" x14ac:dyDescent="0.3">
      <c r="A335" s="28" t="s">
        <v>523</v>
      </c>
      <c r="B335" s="10" t="s">
        <v>482</v>
      </c>
      <c r="C335" s="29" t="s">
        <v>1006</v>
      </c>
      <c r="D335" s="57" t="s">
        <v>237</v>
      </c>
      <c r="E335" s="55" t="str">
        <f>VLOOKUP(D335&amp;F335,Ceník!$A$3:$G$400,3,FALSE)</f>
        <v>Podnož ke kancelářskému stolu SAKURA CONFERENCE 2760x1400 - černá</v>
      </c>
      <c r="F335" s="47">
        <v>1</v>
      </c>
      <c r="G335" s="19" t="s">
        <v>8</v>
      </c>
      <c r="H335" s="100">
        <f>VLOOKUP(D335&amp;F335,Ceník!$A$2:$G$400,7,FALSE)</f>
        <v>10613</v>
      </c>
    </row>
    <row r="336" spans="1:8" ht="35.4" customHeight="1" x14ac:dyDescent="0.3">
      <c r="A336" s="28" t="s">
        <v>523</v>
      </c>
      <c r="B336" s="10" t="s">
        <v>482</v>
      </c>
      <c r="C336" s="29" t="s">
        <v>1006</v>
      </c>
      <c r="D336" s="57" t="s">
        <v>375</v>
      </c>
      <c r="E336" s="55" t="str">
        <f>VLOOKUP(D336&amp;F336,Ceník!$A$3:$G$400,3,FALSE)</f>
        <v>Podnož ke kancelářskému stolu SAKURA CONFERENCE 2760x1400 - dekor na objednání</v>
      </c>
      <c r="F336" s="47">
        <v>1</v>
      </c>
      <c r="G336" s="19" t="s">
        <v>8</v>
      </c>
      <c r="H336" s="100">
        <f>VLOOKUP(D336&amp;F336,Ceník!$A$2:$G$400,7,FALSE)</f>
        <v>10613</v>
      </c>
    </row>
    <row r="337" spans="1:8" ht="35.4" customHeight="1" x14ac:dyDescent="0.3">
      <c r="A337" s="28" t="s">
        <v>523</v>
      </c>
      <c r="B337" s="10" t="s">
        <v>482</v>
      </c>
      <c r="C337" s="29" t="s">
        <v>1006</v>
      </c>
      <c r="D337" s="57" t="s">
        <v>243</v>
      </c>
      <c r="E337" s="55" t="str">
        <f>VLOOKUP(D337&amp;F337,Ceník!$A$3:$G$400,3,FALSE)</f>
        <v>Podnož ke kancelářskému stolu SAKURA TWIN 1380x1400 - černá</v>
      </c>
      <c r="F337" s="47">
        <v>1</v>
      </c>
      <c r="G337" s="19" t="s">
        <v>8</v>
      </c>
      <c r="H337" s="100">
        <f>VLOOKUP(D337&amp;F337,Ceník!$A$2:$G$400,7,FALSE)</f>
        <v>5990</v>
      </c>
    </row>
    <row r="338" spans="1:8" ht="35.4" customHeight="1" x14ac:dyDescent="0.3">
      <c r="A338" s="28" t="s">
        <v>523</v>
      </c>
      <c r="B338" s="10" t="s">
        <v>482</v>
      </c>
      <c r="C338" s="29" t="s">
        <v>1008</v>
      </c>
      <c r="D338" s="57" t="s">
        <v>209</v>
      </c>
      <c r="E338" s="55" t="str">
        <f>VLOOKUP(D338&amp;F338,Ceník!$A$3:$G$400,3,FALSE)</f>
        <v>Podnož ke kancelářskému stolu ARKI 1380x680 - černá</v>
      </c>
      <c r="F338" s="47">
        <v>1</v>
      </c>
      <c r="G338" s="19" t="s">
        <v>8</v>
      </c>
      <c r="H338" s="100">
        <f>VLOOKUP(D338&amp;F338,Ceník!$A$2:$G$400,7,FALSE)</f>
        <v>3881</v>
      </c>
    </row>
    <row r="339" spans="1:8" ht="35.4" customHeight="1" x14ac:dyDescent="0.3">
      <c r="A339" s="28" t="s">
        <v>523</v>
      </c>
      <c r="B339" s="10" t="s">
        <v>482</v>
      </c>
      <c r="C339" s="29" t="s">
        <v>1008</v>
      </c>
      <c r="D339" s="57" t="s">
        <v>413</v>
      </c>
      <c r="E339" s="55" t="str">
        <f>VLOOKUP(D339&amp;F339,Ceník!$A$3:$G$400,3,FALSE)</f>
        <v>Podnož ke kancelářskému stolu ARKI 1380x680 - dekor na objednání</v>
      </c>
      <c r="F339" s="47">
        <v>1</v>
      </c>
      <c r="G339" s="19" t="s">
        <v>8</v>
      </c>
      <c r="H339" s="100">
        <f>VLOOKUP(D339&amp;F339,Ceník!$A$2:$G$400,7,FALSE)</f>
        <v>3881</v>
      </c>
    </row>
    <row r="340" spans="1:8" ht="35.4" customHeight="1" x14ac:dyDescent="0.3">
      <c r="A340" s="28" t="s">
        <v>523</v>
      </c>
      <c r="B340" s="10" t="s">
        <v>482</v>
      </c>
      <c r="C340" s="29" t="s">
        <v>1008</v>
      </c>
      <c r="D340" s="57" t="s">
        <v>211</v>
      </c>
      <c r="E340" s="55" t="str">
        <f>VLOOKUP(D340&amp;F340,Ceník!$A$3:$G$400,3,FALSE)</f>
        <v>Podnož ke kancelářskému stolu ARKI ANEXA 1000x600 - černá</v>
      </c>
      <c r="F340" s="47">
        <v>1</v>
      </c>
      <c r="G340" s="19" t="s">
        <v>8</v>
      </c>
      <c r="H340" s="100">
        <f>VLOOKUP(D340&amp;F340,Ceník!$A$2:$G$400,7,FALSE)</f>
        <v>2801</v>
      </c>
    </row>
    <row r="341" spans="1:8" ht="35.4" customHeight="1" x14ac:dyDescent="0.3">
      <c r="A341" s="28" t="s">
        <v>523</v>
      </c>
      <c r="B341" s="10" t="s">
        <v>482</v>
      </c>
      <c r="C341" s="29" t="s">
        <v>1008</v>
      </c>
      <c r="D341" s="57" t="s">
        <v>412</v>
      </c>
      <c r="E341" s="55" t="str">
        <f>VLOOKUP(D341&amp;F341,Ceník!$A$3:$G$400,3,FALSE)</f>
        <v>Podnož ke kancelářskému stolu ARKI ANEXA 1000x600 - dekor na objednání</v>
      </c>
      <c r="F341" s="47">
        <v>1</v>
      </c>
      <c r="G341" s="19" t="s">
        <v>8</v>
      </c>
      <c r="H341" s="100">
        <f>VLOOKUP(D341&amp;F341,Ceník!$A$2:$G$400,7,FALSE)</f>
        <v>2801</v>
      </c>
    </row>
    <row r="342" spans="1:8" ht="35.4" customHeight="1" x14ac:dyDescent="0.3">
      <c r="A342" s="28" t="s">
        <v>523</v>
      </c>
      <c r="B342" s="10" t="s">
        <v>482</v>
      </c>
      <c r="C342" s="29" t="s">
        <v>1009</v>
      </c>
      <c r="D342" s="57" t="s">
        <v>213</v>
      </c>
      <c r="E342" s="55" t="str">
        <f>VLOOKUP(D342&amp;F342,Ceník!$A$3:$G$400,3,FALSE)</f>
        <v>Podnož ke kancelářskému stolu ARKI CONFERENCE 2760x1400 - černá</v>
      </c>
      <c r="F342" s="47">
        <v>1</v>
      </c>
      <c r="G342" s="19" t="s">
        <v>8</v>
      </c>
      <c r="H342" s="100">
        <f>VLOOKUP(D342&amp;F342,Ceník!$A$2:$G$400,7,FALSE)</f>
        <v>11096</v>
      </c>
    </row>
    <row r="343" spans="1:8" ht="35.4" customHeight="1" x14ac:dyDescent="0.3">
      <c r="A343" s="28" t="s">
        <v>523</v>
      </c>
      <c r="B343" s="10" t="s">
        <v>482</v>
      </c>
      <c r="C343" s="29" t="s">
        <v>1009</v>
      </c>
      <c r="D343" s="57" t="s">
        <v>411</v>
      </c>
      <c r="E343" s="55" t="str">
        <f>VLOOKUP(D343&amp;F343,Ceník!$A$3:$G$400,3,FALSE)</f>
        <v>Podnož ke kancelářskému stolu ARKI CONFERENCE 2760x1400 - dekor na objednání</v>
      </c>
      <c r="F343" s="47">
        <v>1</v>
      </c>
      <c r="G343" s="19" t="s">
        <v>8</v>
      </c>
      <c r="H343" s="100">
        <f>VLOOKUP(D343&amp;F343,Ceník!$A$2:$G$400,7,FALSE)</f>
        <v>11096</v>
      </c>
    </row>
    <row r="344" spans="1:8" ht="35.4" customHeight="1" x14ac:dyDescent="0.3">
      <c r="A344" s="28" t="s">
        <v>523</v>
      </c>
      <c r="B344" s="10" t="s">
        <v>482</v>
      </c>
      <c r="C344" s="29" t="s">
        <v>1009</v>
      </c>
      <c r="D344" s="57" t="s">
        <v>215</v>
      </c>
      <c r="E344" s="55" t="str">
        <f>VLOOKUP(D344&amp;F344,Ceník!$A$3:$G$400,3,FALSE)</f>
        <v>Podnož ke kancelářskému stolu ARKI TWIN 1380x1400 - černá</v>
      </c>
      <c r="F344" s="47">
        <v>1</v>
      </c>
      <c r="G344" s="19" t="s">
        <v>8</v>
      </c>
      <c r="H344" s="100">
        <f>VLOOKUP(D344&amp;F344,Ceník!$A$2:$G$400,7,FALSE)</f>
        <v>6289</v>
      </c>
    </row>
    <row r="345" spans="1:8" ht="35.4" customHeight="1" x14ac:dyDescent="0.3">
      <c r="A345" s="28" t="s">
        <v>523</v>
      </c>
      <c r="B345" s="10" t="s">
        <v>482</v>
      </c>
      <c r="C345" s="29" t="s">
        <v>1009</v>
      </c>
      <c r="D345" s="57" t="s">
        <v>410</v>
      </c>
      <c r="E345" s="55" t="str">
        <f>VLOOKUP(D345&amp;F345,Ceník!$A$3:$G$400,3,FALSE)</f>
        <v>Podnož ke kancelářskému stolu ARKI TWIN 1380x1400 -dekor na objednání</v>
      </c>
      <c r="F345" s="47">
        <v>1</v>
      </c>
      <c r="G345" s="19" t="s">
        <v>8</v>
      </c>
      <c r="H345" s="100">
        <f>VLOOKUP(D345&amp;F345,Ceník!$A$2:$G$400,7,FALSE)</f>
        <v>6289</v>
      </c>
    </row>
    <row r="346" spans="1:8" ht="35.4" customHeight="1" x14ac:dyDescent="0.3">
      <c r="A346" s="28" t="s">
        <v>523</v>
      </c>
      <c r="B346" s="10" t="s">
        <v>482</v>
      </c>
      <c r="C346" s="29" t="s">
        <v>1010</v>
      </c>
      <c r="D346" s="57" t="s">
        <v>109</v>
      </c>
      <c r="E346" s="55" t="str">
        <f>VLOOKUP(D346&amp;F346,Ceník!$A$3:$G$400,3,FALSE)</f>
        <v>Podnož ke kancelářskému stolu DUET (set 2 ks) - černá</v>
      </c>
      <c r="F346" s="47">
        <v>1</v>
      </c>
      <c r="G346" s="19" t="s">
        <v>8</v>
      </c>
      <c r="H346" s="100">
        <f>VLOOKUP(D346&amp;F346,Ceník!$A$2:$G$400,7,FALSE)</f>
        <v>5120</v>
      </c>
    </row>
    <row r="347" spans="1:8" ht="35.4" customHeight="1" x14ac:dyDescent="0.3">
      <c r="A347" s="28" t="s">
        <v>523</v>
      </c>
      <c r="B347" s="10" t="s">
        <v>482</v>
      </c>
      <c r="C347" s="29" t="s">
        <v>1010</v>
      </c>
      <c r="D347" s="57" t="s">
        <v>373</v>
      </c>
      <c r="E347" s="55" t="str">
        <f>VLOOKUP(D347&amp;F347,Ceník!$A$3:$G$400,3,FALSE)</f>
        <v>Podnož ke kancelářskému stolu DUET (set 2 ks) - dekor na objednání</v>
      </c>
      <c r="F347" s="47">
        <v>1</v>
      </c>
      <c r="G347" s="19" t="s">
        <v>8</v>
      </c>
      <c r="H347" s="100">
        <f>VLOOKUP(D347&amp;F347,Ceník!$A$2:$G$400,7,FALSE)</f>
        <v>5120</v>
      </c>
    </row>
    <row r="348" spans="1:8" ht="35.4" customHeight="1" x14ac:dyDescent="0.3">
      <c r="A348" s="28" t="s">
        <v>523</v>
      </c>
      <c r="B348" s="10" t="s">
        <v>482</v>
      </c>
      <c r="C348" s="29" t="s">
        <v>1010</v>
      </c>
      <c r="D348" s="57" t="s">
        <v>199</v>
      </c>
      <c r="E348" s="55" t="str">
        <f>VLOOKUP(D348&amp;F348,Ceník!$A$3:$G$400,3,FALSE)</f>
        <v>Podnož ke kancelářskému stolu ENZO (set 2 ks) - černá</v>
      </c>
      <c r="F348" s="47">
        <v>1</v>
      </c>
      <c r="G348" s="19" t="s">
        <v>8</v>
      </c>
      <c r="H348" s="100">
        <f>VLOOKUP(D348&amp;F348,Ceník!$A$2:$G$400,7,FALSE)</f>
        <v>3117</v>
      </c>
    </row>
    <row r="349" spans="1:8" ht="35.4" customHeight="1" thickBot="1" x14ac:dyDescent="0.35">
      <c r="A349" s="30" t="s">
        <v>523</v>
      </c>
      <c r="B349" s="20" t="s">
        <v>482</v>
      </c>
      <c r="C349" s="31" t="s">
        <v>1010</v>
      </c>
      <c r="D349" s="58" t="s">
        <v>422</v>
      </c>
      <c r="E349" s="64" t="str">
        <f>VLOOKUP(D349&amp;F349,Ceník!$A$3:$G$400,3,FALSE)</f>
        <v>Podnož ke kancelářskému stolu ENZO (set 2 ks) - dekor na objednání</v>
      </c>
      <c r="F349" s="49">
        <v>1</v>
      </c>
      <c r="G349" s="50" t="s">
        <v>8</v>
      </c>
      <c r="H349" s="101">
        <f>VLOOKUP(D349&amp;F349,Ceník!$A$2:$G$400,7,FALSE)</f>
        <v>3117</v>
      </c>
    </row>
  </sheetData>
  <sheetProtection algorithmName="SHA-512" hashValue="mQEpFiVbc2f1vxhZHF/rh6IP7Ou4C+bCnoaO3w3Qho6+gKArCFmmGCkc8wQy6fl8ifzkxvCLXIYTVLXhkCAFpg==" saltValue="aNlTUQPQ+SdEucXP7WLI7Q==" spinCount="100000" sheet="1" formatCells="0" formatColumns="0" formatRows="0" insertColumns="0" insertRows="0" deleteColumns="0" deleteRows="0" sort="0" autoFilter="0"/>
  <autoFilter ref="A16:E349" xr:uid="{EF26A404-9CF8-4858-8A14-E2C3CBABD4F8}">
    <filterColumn colId="3">
      <colorFilter dxfId="0" cellColor="0"/>
    </filterColumn>
    <sortState xmlns:xlrd2="http://schemas.microsoft.com/office/spreadsheetml/2017/richdata2" ref="A19:E349">
      <sortCondition ref="C16:C349"/>
    </sortState>
  </autoFilter>
  <sortState xmlns:xlrd2="http://schemas.microsoft.com/office/spreadsheetml/2017/richdata2" ref="A18:H349">
    <sortCondition ref="C18:C349"/>
  </sortState>
  <mergeCells count="12">
    <mergeCell ref="D16:D17"/>
    <mergeCell ref="C16:C17"/>
    <mergeCell ref="B16:B17"/>
    <mergeCell ref="A16:A17"/>
    <mergeCell ref="A1:H1"/>
    <mergeCell ref="A3:C3"/>
    <mergeCell ref="A4:C4"/>
    <mergeCell ref="H16:H17"/>
    <mergeCell ref="G16:G17"/>
    <mergeCell ref="F16:F17"/>
    <mergeCell ref="F2:H2"/>
    <mergeCell ref="E16:E17"/>
  </mergeCells>
  <phoneticPr fontId="19" type="noConversion"/>
  <pageMargins left="0.39370078740157483" right="0.39370078740157483" top="0.39370078740157483" bottom="0.47244094488188981" header="0.31496062992125984" footer="0.31496062992125984"/>
  <pageSetup paperSize="9" scale="75" orientation="landscape" r:id="rId1"/>
  <headerFooter>
    <oddFooter>Stránka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D8A0-ACAC-4905-8ECA-4E2E3409FA06}">
  <dimension ref="A1:H44"/>
  <sheetViews>
    <sheetView zoomScale="90" zoomScaleNormal="90" workbookViewId="0">
      <selection activeCell="G13" sqref="G13"/>
    </sheetView>
  </sheetViews>
  <sheetFormatPr defaultColWidth="8.88671875" defaultRowHeight="14.4" x14ac:dyDescent="0.3"/>
  <cols>
    <col min="1" max="1" width="17.6640625" style="32" customWidth="1"/>
    <col min="2" max="2" width="14.6640625" style="33" customWidth="1"/>
    <col min="3" max="3" width="11.109375" style="33" customWidth="1"/>
    <col min="4" max="4" width="24" style="32" customWidth="1"/>
    <col min="5" max="5" width="56.88671875" style="32" customWidth="1"/>
    <col min="6" max="6" width="11.109375" style="33" customWidth="1"/>
    <col min="7" max="7" width="8.33203125" style="33" customWidth="1"/>
    <col min="8" max="8" width="21.21875" style="32" bestFit="1" customWidth="1"/>
    <col min="9" max="16384" width="8.88671875" style="32"/>
  </cols>
  <sheetData>
    <row r="1" spans="1:8" ht="47.4" x14ac:dyDescent="0.3">
      <c r="A1" s="110" t="s">
        <v>1119</v>
      </c>
      <c r="B1" s="110"/>
      <c r="C1" s="110"/>
      <c r="D1" s="110"/>
      <c r="E1" s="110"/>
      <c r="F1" s="110"/>
      <c r="G1" s="110"/>
      <c r="H1" s="110"/>
    </row>
    <row r="2" spans="1:8" ht="18" x14ac:dyDescent="0.3">
      <c r="D2" s="34"/>
      <c r="E2" s="34"/>
      <c r="F2" s="115">
        <v>46202</v>
      </c>
      <c r="G2" s="115"/>
      <c r="H2" s="115"/>
    </row>
    <row r="3" spans="1:8" x14ac:dyDescent="0.3">
      <c r="A3" s="111" t="s">
        <v>473</v>
      </c>
      <c r="B3" s="111"/>
      <c r="C3" s="111"/>
      <c r="D3" s="35"/>
      <c r="E3" s="35"/>
      <c r="F3" s="7"/>
      <c r="G3" s="7"/>
      <c r="H3"/>
    </row>
    <row r="4" spans="1:8" x14ac:dyDescent="0.3">
      <c r="A4" s="112" t="s">
        <v>474</v>
      </c>
      <c r="B4" s="112"/>
      <c r="C4" s="112"/>
      <c r="D4" s="35"/>
      <c r="E4" s="35"/>
      <c r="F4" s="7"/>
      <c r="G4" s="7"/>
      <c r="H4"/>
    </row>
    <row r="5" spans="1:8" x14ac:dyDescent="0.3">
      <c r="A5" s="112"/>
      <c r="B5" s="112"/>
      <c r="C5" s="112"/>
      <c r="D5" s="35"/>
      <c r="E5" s="35"/>
      <c r="F5" s="7"/>
      <c r="G5" s="7"/>
      <c r="H5"/>
    </row>
    <row r="6" spans="1:8" ht="18" x14ac:dyDescent="0.35">
      <c r="A6"/>
      <c r="B6" s="36" t="s">
        <v>749</v>
      </c>
      <c r="C6" s="7"/>
      <c r="D6" s="37" t="s">
        <v>748</v>
      </c>
      <c r="E6" s="5"/>
      <c r="F6" s="7"/>
      <c r="G6" s="7"/>
      <c r="H6" s="6"/>
    </row>
    <row r="7" spans="1:8" ht="18" x14ac:dyDescent="0.35">
      <c r="A7"/>
      <c r="B7" s="7"/>
      <c r="C7" s="7"/>
      <c r="D7" s="5"/>
      <c r="E7" s="5"/>
      <c r="F7" s="7"/>
      <c r="G7" s="7"/>
      <c r="H7" s="6"/>
    </row>
    <row r="8" spans="1:8" ht="18" x14ac:dyDescent="0.35">
      <c r="A8"/>
      <c r="B8" s="7"/>
      <c r="C8" s="7"/>
      <c r="D8" s="5"/>
      <c r="E8" s="5"/>
      <c r="F8" s="7"/>
      <c r="G8" s="7"/>
      <c r="H8" s="6"/>
    </row>
    <row r="9" spans="1:8" ht="18" x14ac:dyDescent="0.35">
      <c r="A9" s="35"/>
      <c r="B9" s="38"/>
      <c r="C9" s="39"/>
      <c r="D9" s="40"/>
      <c r="E9" s="5"/>
      <c r="F9" s="7"/>
      <c r="G9" s="7"/>
      <c r="H9" s="6"/>
    </row>
    <row r="10" spans="1:8" ht="18" x14ac:dyDescent="0.35">
      <c r="A10"/>
      <c r="B10" s="36"/>
      <c r="C10" s="39"/>
      <c r="D10" s="40"/>
      <c r="E10" s="5"/>
      <c r="F10" s="7"/>
      <c r="G10" s="7"/>
      <c r="H10" s="6"/>
    </row>
    <row r="11" spans="1:8" ht="18" x14ac:dyDescent="0.35">
      <c r="A11"/>
      <c r="B11" s="39"/>
      <c r="C11" s="39"/>
      <c r="D11" s="40"/>
      <c r="E11" s="5"/>
      <c r="F11" s="7"/>
      <c r="G11" s="7"/>
      <c r="H11" s="6"/>
    </row>
    <row r="12" spans="1:8" ht="18" x14ac:dyDescent="0.35">
      <c r="A12"/>
      <c r="B12" s="41"/>
      <c r="C12" s="5"/>
      <c r="D12" s="40"/>
      <c r="E12" s="5"/>
      <c r="F12" s="7"/>
      <c r="G12" s="7"/>
      <c r="H12" s="6"/>
    </row>
    <row r="13" spans="1:8" ht="18" x14ac:dyDescent="0.35">
      <c r="A13"/>
      <c r="B13" s="7"/>
      <c r="C13" s="39"/>
      <c r="D13" s="42"/>
      <c r="E13" s="5"/>
      <c r="F13" s="7"/>
      <c r="G13" s="7"/>
      <c r="H13" s="6"/>
    </row>
    <row r="14" spans="1:8" ht="49.2" customHeight="1" thickBot="1" x14ac:dyDescent="0.4">
      <c r="A14"/>
      <c r="B14" s="41"/>
      <c r="C14" s="5"/>
      <c r="D14" s="42"/>
      <c r="E14" s="5"/>
      <c r="F14" s="7"/>
      <c r="G14" s="7"/>
      <c r="H14" s="6"/>
    </row>
    <row r="15" spans="1:8" ht="23.4" customHeight="1" x14ac:dyDescent="0.3">
      <c r="A15" s="117" t="s">
        <v>475</v>
      </c>
      <c r="B15" s="123" t="s">
        <v>476</v>
      </c>
      <c r="C15" s="125" t="s">
        <v>477</v>
      </c>
      <c r="D15" s="126" t="s">
        <v>478</v>
      </c>
      <c r="E15" s="128" t="s">
        <v>1</v>
      </c>
      <c r="F15" s="117" t="s">
        <v>479</v>
      </c>
      <c r="G15" s="119" t="s">
        <v>480</v>
      </c>
      <c r="H15" s="121" t="s">
        <v>481</v>
      </c>
    </row>
    <row r="16" spans="1:8" ht="15" thickBot="1" x14ac:dyDescent="0.35">
      <c r="A16" s="118"/>
      <c r="B16" s="124"/>
      <c r="C16" s="105"/>
      <c r="D16" s="127"/>
      <c r="E16" s="129"/>
      <c r="F16" s="118"/>
      <c r="G16" s="120"/>
      <c r="H16" s="122"/>
    </row>
    <row r="17" spans="1:8" ht="35.4" customHeight="1" x14ac:dyDescent="0.3">
      <c r="A17" s="67" t="s">
        <v>520</v>
      </c>
      <c r="B17" s="70" t="s">
        <v>489</v>
      </c>
      <c r="C17" s="69" t="s">
        <v>592</v>
      </c>
      <c r="D17" s="56" t="s">
        <v>918</v>
      </c>
      <c r="E17" s="66" t="str">
        <f>VLOOKUP(D17&amp;F17,Ceník!$A$2:$G$400,3,FALSE)</f>
        <v>Venkovní podnož k jídelnímu stolu VESTA 1800x900 - černá</v>
      </c>
      <c r="F17" s="45">
        <v>1</v>
      </c>
      <c r="G17" s="46" t="s">
        <v>8</v>
      </c>
      <c r="H17" s="100">
        <f>VLOOKUP(D17&amp;F17,Ceník!A2:G354,7,FALSE)</f>
        <v>5950</v>
      </c>
    </row>
    <row r="18" spans="1:8" ht="35.4" customHeight="1" x14ac:dyDescent="0.3">
      <c r="A18" s="67" t="s">
        <v>520</v>
      </c>
      <c r="B18" s="68" t="s">
        <v>482</v>
      </c>
      <c r="C18" s="69" t="s">
        <v>592</v>
      </c>
      <c r="D18" s="57" t="s">
        <v>920</v>
      </c>
      <c r="E18" s="66" t="str">
        <f>VLOOKUP(D18&amp;F18,Ceník!$A$2:$G$400,3,FALSE)</f>
        <v>Venkovní podnož k jídelnímu stolu VESTA 1800x900 - dekor na objednání</v>
      </c>
      <c r="F18" s="45">
        <v>1</v>
      </c>
      <c r="G18" s="46" t="s">
        <v>8</v>
      </c>
      <c r="H18" s="100">
        <f>VLOOKUP(D18&amp;F18,Ceník!A21:G354,7,FALSE)</f>
        <v>5950</v>
      </c>
    </row>
    <row r="19" spans="1:8" ht="35.4" customHeight="1" x14ac:dyDescent="0.3">
      <c r="A19" s="67" t="s">
        <v>520</v>
      </c>
      <c r="B19" s="70" t="s">
        <v>489</v>
      </c>
      <c r="C19" s="69" t="s">
        <v>591</v>
      </c>
      <c r="D19" s="57" t="s">
        <v>890</v>
      </c>
      <c r="E19" s="66" t="str">
        <f>VLOOKUP(D19&amp;F19,Ceník!$A$2:$G$400,3,FALSE)</f>
        <v>Venkovní podnož k jídelnímu stolu OMEGA - černá</v>
      </c>
      <c r="F19" s="45">
        <v>1</v>
      </c>
      <c r="G19" s="46" t="s">
        <v>8</v>
      </c>
      <c r="H19" s="100">
        <f>VLOOKUP(D19&amp;F19,Ceník!A3:G355,7,FALSE)</f>
        <v>6750</v>
      </c>
    </row>
    <row r="20" spans="1:8" ht="35.4" customHeight="1" x14ac:dyDescent="0.3">
      <c r="A20" s="67" t="s">
        <v>520</v>
      </c>
      <c r="B20" s="71" t="s">
        <v>482</v>
      </c>
      <c r="C20" s="72" t="s">
        <v>591</v>
      </c>
      <c r="D20" s="57" t="s">
        <v>892</v>
      </c>
      <c r="E20" s="66" t="str">
        <f>VLOOKUP(D20&amp;F20,Ceník!$A$2:$G$400,3,FALSE)</f>
        <v>Venkovní podnož k jídelnímu stolu OMEGA - dekor na objednání</v>
      </c>
      <c r="F20" s="47">
        <v>1</v>
      </c>
      <c r="G20" s="19" t="s">
        <v>8</v>
      </c>
      <c r="H20" s="100">
        <f>VLOOKUP(D20&amp;F20,Ceník!A4:G356,7,FALSE)</f>
        <v>6750</v>
      </c>
    </row>
    <row r="21" spans="1:8" ht="35.4" customHeight="1" x14ac:dyDescent="0.3">
      <c r="A21" s="67" t="s">
        <v>520</v>
      </c>
      <c r="B21" s="73" t="s">
        <v>489</v>
      </c>
      <c r="C21" s="72" t="s">
        <v>562</v>
      </c>
      <c r="D21" s="57" t="s">
        <v>910</v>
      </c>
      <c r="E21" s="66" t="str">
        <f>VLOOKUP(D21&amp;F21,Ceník!$A$2:$G$400,3,FALSE)</f>
        <v>Venkovní podnož stolu TOWN 2750x1300- černá</v>
      </c>
      <c r="F21" s="47">
        <v>1</v>
      </c>
      <c r="G21" s="19" t="s">
        <v>8</v>
      </c>
      <c r="H21" s="100">
        <f>VLOOKUP(D21&amp;F21,Ceník!A5:G357,7,FALSE)</f>
        <v>8950</v>
      </c>
    </row>
    <row r="22" spans="1:8" ht="35.4" customHeight="1" x14ac:dyDescent="0.3">
      <c r="A22" s="67" t="s">
        <v>520</v>
      </c>
      <c r="B22" s="71" t="s">
        <v>482</v>
      </c>
      <c r="C22" s="72" t="s">
        <v>562</v>
      </c>
      <c r="D22" s="57" t="s">
        <v>912</v>
      </c>
      <c r="E22" s="66" t="str">
        <f>VLOOKUP(D22&amp;F22,Ceník!$A$2:$G$400,3,FALSE)</f>
        <v>Venkovní podnož stolu TOWN 2750x1300 - dekor na objednání</v>
      </c>
      <c r="F22" s="47">
        <v>1</v>
      </c>
      <c r="G22" s="19" t="s">
        <v>8</v>
      </c>
      <c r="H22" s="100">
        <f>VLOOKUP(D22&amp;F22,Ceník!A6:G358,7,FALSE)</f>
        <v>8950</v>
      </c>
    </row>
    <row r="23" spans="1:8" ht="35.4" customHeight="1" x14ac:dyDescent="0.3">
      <c r="A23" s="67" t="s">
        <v>520</v>
      </c>
      <c r="B23" s="73" t="s">
        <v>489</v>
      </c>
      <c r="C23" s="72" t="s">
        <v>560</v>
      </c>
      <c r="D23" s="57" t="s">
        <v>886</v>
      </c>
      <c r="E23" s="66" t="str">
        <f>VLOOKUP(D23&amp;F23,Ceník!$A$2:$G$400,3,FALSE)</f>
        <v>Venkovní podnož k jídelnímu stolu MILANO (set 2 ks) - černá</v>
      </c>
      <c r="F23" s="47">
        <v>1</v>
      </c>
      <c r="G23" s="19" t="s">
        <v>498</v>
      </c>
      <c r="H23" s="100">
        <f>VLOOKUP(D23&amp;F23,Ceník!A7:G359,7,FALSE)</f>
        <v>4350</v>
      </c>
    </row>
    <row r="24" spans="1:8" ht="35.4" customHeight="1" x14ac:dyDescent="0.3">
      <c r="A24" s="67" t="s">
        <v>520</v>
      </c>
      <c r="B24" s="71" t="s">
        <v>482</v>
      </c>
      <c r="C24" s="72" t="s">
        <v>560</v>
      </c>
      <c r="D24" s="57" t="s">
        <v>888</v>
      </c>
      <c r="E24" s="66" t="str">
        <f>VLOOKUP(D24&amp;F24,Ceník!$A$2:$G$400,3,FALSE)</f>
        <v>Venkovní podnož k jídelnímu stolu MILANO (set 2 ks) - dekor na objednání</v>
      </c>
      <c r="F24" s="47">
        <v>1</v>
      </c>
      <c r="G24" s="19" t="s">
        <v>498</v>
      </c>
      <c r="H24" s="100">
        <f>VLOOKUP(D24&amp;F24,Ceník!A8:G360,7,FALSE)</f>
        <v>4350</v>
      </c>
    </row>
    <row r="25" spans="1:8" ht="35.4" customHeight="1" x14ac:dyDescent="0.3">
      <c r="A25" s="67" t="s">
        <v>520</v>
      </c>
      <c r="B25" s="73" t="s">
        <v>489</v>
      </c>
      <c r="C25" s="72" t="s">
        <v>503</v>
      </c>
      <c r="D25" s="57" t="s">
        <v>914</v>
      </c>
      <c r="E25" s="66" t="str">
        <f>VLOOKUP(D25&amp;F25,Ceník!$A$2:$G$400,3,FALSE)</f>
        <v>Venkovní podnož k jídelnímu stolu TRENTO - černá</v>
      </c>
      <c r="F25" s="47">
        <v>1</v>
      </c>
      <c r="G25" s="19" t="s">
        <v>8</v>
      </c>
      <c r="H25" s="100">
        <f>VLOOKUP(D25&amp;F25,Ceník!A9:G361,7,FALSE)</f>
        <v>2890</v>
      </c>
    </row>
    <row r="26" spans="1:8" ht="35.4" customHeight="1" x14ac:dyDescent="0.3">
      <c r="A26" s="67" t="s">
        <v>520</v>
      </c>
      <c r="B26" s="71" t="s">
        <v>482</v>
      </c>
      <c r="C26" s="72" t="s">
        <v>503</v>
      </c>
      <c r="D26" s="57" t="s">
        <v>916</v>
      </c>
      <c r="E26" s="66" t="str">
        <f>VLOOKUP(D26&amp;F26,Ceník!$A$2:$G$400,3,FALSE)</f>
        <v>Venkovní podnož k jídelnímu stolu TRENTO - dekor na objednání</v>
      </c>
      <c r="F26" s="47">
        <v>1</v>
      </c>
      <c r="G26" s="19" t="s">
        <v>8</v>
      </c>
      <c r="H26" s="100">
        <f>VLOOKUP(D26&amp;F26,Ceník!A10:G362,7,FALSE)</f>
        <v>2890</v>
      </c>
    </row>
    <row r="27" spans="1:8" ht="35.4" customHeight="1" x14ac:dyDescent="0.3">
      <c r="A27" s="67" t="s">
        <v>520</v>
      </c>
      <c r="B27" s="73" t="s">
        <v>489</v>
      </c>
      <c r="C27" s="72" t="s">
        <v>494</v>
      </c>
      <c r="D27" s="57" t="s">
        <v>922</v>
      </c>
      <c r="E27" s="66" t="str">
        <f>VLOOKUP(D27&amp;F27,Ceník!$A$2:$G$400,3,FALSE)</f>
        <v>Venkovní podnož k jídelnímu stolu XENA - černá</v>
      </c>
      <c r="F27" s="47">
        <v>1</v>
      </c>
      <c r="G27" s="19" t="s">
        <v>8</v>
      </c>
      <c r="H27" s="100">
        <f>VLOOKUP(D27&amp;F27,Ceník!A11:G363,7,FALSE)</f>
        <v>4990</v>
      </c>
    </row>
    <row r="28" spans="1:8" ht="35.4" customHeight="1" x14ac:dyDescent="0.3">
      <c r="A28" s="74" t="s">
        <v>520</v>
      </c>
      <c r="B28" s="71" t="s">
        <v>482</v>
      </c>
      <c r="C28" s="72" t="s">
        <v>494</v>
      </c>
      <c r="D28" s="57" t="s">
        <v>928</v>
      </c>
      <c r="E28" s="66" t="str">
        <f>VLOOKUP(D28&amp;F28,Ceník!$A$2:$G$400,3,FALSE)</f>
        <v>Venkovní podnož k jídelnímu stolu XENA - dekor na objednání</v>
      </c>
      <c r="F28" s="47">
        <v>1</v>
      </c>
      <c r="G28" s="19" t="s">
        <v>8</v>
      </c>
      <c r="H28" s="100">
        <f>VLOOKUP(D28&amp;F28,Ceník!A12:G364,7,FALSE)</f>
        <v>4990</v>
      </c>
    </row>
    <row r="29" spans="1:8" ht="35.4" customHeight="1" x14ac:dyDescent="0.3">
      <c r="A29" s="74" t="s">
        <v>930</v>
      </c>
      <c r="B29" s="73" t="s">
        <v>489</v>
      </c>
      <c r="C29" s="72" t="s">
        <v>497</v>
      </c>
      <c r="D29" s="56" t="s">
        <v>924</v>
      </c>
      <c r="E29" s="66" t="str">
        <f>VLOOKUP(D29&amp;F29,Ceník!$A$2:$G$400,3,FALSE)</f>
        <v>Venkovní podnož XENA LAVICE - černá</v>
      </c>
      <c r="F29" s="47">
        <v>1</v>
      </c>
      <c r="G29" s="19" t="s">
        <v>8</v>
      </c>
      <c r="H29" s="100">
        <f>VLOOKUP(D29&amp;F29,Ceník!A13:G365,7,FALSE)</f>
        <v>3490</v>
      </c>
    </row>
    <row r="30" spans="1:8" ht="35.4" customHeight="1" x14ac:dyDescent="0.3">
      <c r="A30" s="74" t="s">
        <v>930</v>
      </c>
      <c r="B30" s="71" t="s">
        <v>482</v>
      </c>
      <c r="C30" s="72" t="s">
        <v>497</v>
      </c>
      <c r="D30" s="57" t="s">
        <v>926</v>
      </c>
      <c r="E30" s="66" t="str">
        <f>VLOOKUP(D30&amp;F30,Ceník!$A$2:$G$400,3,FALSE)</f>
        <v>Venkovní podnož XENA LAVICE - dekor na objednání</v>
      </c>
      <c r="F30" s="47">
        <v>1</v>
      </c>
      <c r="G30" s="19" t="s">
        <v>8</v>
      </c>
      <c r="H30" s="100">
        <f>VLOOKUP(D30&amp;F30,Ceník!A14:G366,7,FALSE)</f>
        <v>3490</v>
      </c>
    </row>
    <row r="31" spans="1:8" ht="35.4" customHeight="1" x14ac:dyDescent="0.3">
      <c r="A31" s="74" t="s">
        <v>520</v>
      </c>
      <c r="B31" s="73" t="s">
        <v>489</v>
      </c>
      <c r="C31" s="72" t="s">
        <v>542</v>
      </c>
      <c r="D31" s="57" t="s">
        <v>878</v>
      </c>
      <c r="E31" s="66" t="str">
        <f>VLOOKUP(D31&amp;F31,Ceník!$A$2:$G$400,3,FALSE)</f>
        <v>Venkovní podnož k jídelnímu stolu Mezo 1500x800 - černá</v>
      </c>
      <c r="F31" s="47">
        <v>1</v>
      </c>
      <c r="G31" s="19" t="s">
        <v>8</v>
      </c>
      <c r="H31" s="100">
        <f>VLOOKUP(D31&amp;F31,Ceník!A15:G367,7,FALSE)</f>
        <v>3150</v>
      </c>
    </row>
    <row r="32" spans="1:8" ht="35.4" customHeight="1" x14ac:dyDescent="0.3">
      <c r="A32" s="74" t="s">
        <v>520</v>
      </c>
      <c r="B32" s="71" t="s">
        <v>482</v>
      </c>
      <c r="C32" s="72" t="s">
        <v>542</v>
      </c>
      <c r="D32" s="57" t="s">
        <v>880</v>
      </c>
      <c r="E32" s="66" t="str">
        <f>VLOOKUP(D32&amp;F32,Ceník!$A$2:$G$400,3,FALSE)</f>
        <v>Venkovní podnož k jídelnímu stolu Mezo 1500x800 - dekor na objednání</v>
      </c>
      <c r="F32" s="47">
        <v>1</v>
      </c>
      <c r="G32" s="19" t="s">
        <v>8</v>
      </c>
      <c r="H32" s="100">
        <f>VLOOKUP(D32&amp;F32,Ceník!A16:G368,7,FALSE)</f>
        <v>3150</v>
      </c>
    </row>
    <row r="33" spans="1:8" ht="35.4" customHeight="1" x14ac:dyDescent="0.3">
      <c r="A33" s="74" t="s">
        <v>520</v>
      </c>
      <c r="B33" s="73" t="s">
        <v>489</v>
      </c>
      <c r="C33" s="72" t="s">
        <v>551</v>
      </c>
      <c r="D33" s="57" t="s">
        <v>882</v>
      </c>
      <c r="E33" s="66" t="str">
        <f>VLOOKUP(D33&amp;F33,Ceník!$A$2:$G$400,3,FALSE)</f>
        <v>Venkovní podnož k jídelnímu stolu Mezo 900x900 - černá</v>
      </c>
      <c r="F33" s="47">
        <v>1</v>
      </c>
      <c r="G33" s="19" t="s">
        <v>8</v>
      </c>
      <c r="H33" s="100">
        <f>VLOOKUP(D33&amp;F33,Ceník!A17:G369,7,FALSE)</f>
        <v>2490</v>
      </c>
    </row>
    <row r="34" spans="1:8" ht="35.4" customHeight="1" x14ac:dyDescent="0.3">
      <c r="A34" s="74" t="s">
        <v>520</v>
      </c>
      <c r="B34" s="71" t="s">
        <v>482</v>
      </c>
      <c r="C34" s="72" t="s">
        <v>551</v>
      </c>
      <c r="D34" s="57" t="s">
        <v>884</v>
      </c>
      <c r="E34" s="66" t="str">
        <f>VLOOKUP(D34&amp;F34,Ceník!$A$2:$G$400,3,FALSE)</f>
        <v>Venkovní podnož k jídelnímu stolu Mezo 900x900 - dekor na objednání</v>
      </c>
      <c r="F34" s="47">
        <v>1</v>
      </c>
      <c r="G34" s="19" t="s">
        <v>8</v>
      </c>
      <c r="H34" s="100">
        <f>VLOOKUP(D34&amp;F34,Ceník!A18:G370,7,FALSE)</f>
        <v>2490</v>
      </c>
    </row>
    <row r="35" spans="1:8" ht="35.4" customHeight="1" x14ac:dyDescent="0.3">
      <c r="A35" s="74" t="s">
        <v>520</v>
      </c>
      <c r="B35" s="73" t="s">
        <v>489</v>
      </c>
      <c r="C35" s="72" t="s">
        <v>552</v>
      </c>
      <c r="D35" s="57" t="s">
        <v>902</v>
      </c>
      <c r="E35" s="66" t="str">
        <f>VLOOKUP(D35&amp;F35,Ceník!$A$2:$G$400,3,FALSE)</f>
        <v>Venkovní podnož k jídelnímu stolu RODOS (set 4 ks) - černá</v>
      </c>
      <c r="F35" s="47">
        <v>1</v>
      </c>
      <c r="G35" s="19" t="s">
        <v>498</v>
      </c>
      <c r="H35" s="100">
        <f>VLOOKUP(D35&amp;F35,Ceník!A19:G371,7,FALSE)</f>
        <v>3250</v>
      </c>
    </row>
    <row r="36" spans="1:8" ht="35.4" customHeight="1" x14ac:dyDescent="0.3">
      <c r="A36" s="74" t="s">
        <v>520</v>
      </c>
      <c r="B36" s="71" t="s">
        <v>482</v>
      </c>
      <c r="C36" s="72" t="s">
        <v>552</v>
      </c>
      <c r="D36" s="57" t="s">
        <v>908</v>
      </c>
      <c r="E36" s="66" t="str">
        <f>VLOOKUP(D36&amp;F36,Ceník!$A$2:$G$400,3,FALSE)</f>
        <v>Venkovní podnož k jídelnímu stolu RODOS (set 4 ks) - dekor na objednání</v>
      </c>
      <c r="F36" s="47">
        <v>1</v>
      </c>
      <c r="G36" s="19" t="s">
        <v>498</v>
      </c>
      <c r="H36" s="100">
        <f>VLOOKUP(D36&amp;F36,Ceník!A20:G372,7,FALSE)</f>
        <v>3250</v>
      </c>
    </row>
    <row r="37" spans="1:8" ht="35.4" customHeight="1" x14ac:dyDescent="0.3">
      <c r="A37" s="74" t="s">
        <v>514</v>
      </c>
      <c r="B37" s="73" t="s">
        <v>489</v>
      </c>
      <c r="C37" s="72" t="s">
        <v>556</v>
      </c>
      <c r="D37" s="57" t="s">
        <v>904</v>
      </c>
      <c r="E37" s="66" t="str">
        <f>VLOOKUP(D37&amp;F37,Ceník!$A$2:$G$400,3,FALSE)</f>
        <v>Venkovní podnož ke konf. stolu RODOS COFFEE (set 4 ks) - černá</v>
      </c>
      <c r="F37" s="47">
        <v>1</v>
      </c>
      <c r="G37" s="19" t="s">
        <v>498</v>
      </c>
      <c r="H37" s="100">
        <f>VLOOKUP(D37&amp;F37,Ceník!A21:G373,7,FALSE)</f>
        <v>1750</v>
      </c>
    </row>
    <row r="38" spans="1:8" ht="35.4" customHeight="1" x14ac:dyDescent="0.3">
      <c r="A38" s="74" t="s">
        <v>514</v>
      </c>
      <c r="B38" s="71" t="s">
        <v>482</v>
      </c>
      <c r="C38" s="72" t="s">
        <v>556</v>
      </c>
      <c r="D38" s="57" t="s">
        <v>906</v>
      </c>
      <c r="E38" s="66" t="str">
        <f>VLOOKUP(D38&amp;F38,Ceník!$A$2:$G$400,3,FALSE)</f>
        <v>Venkovní podnož ke konf. stolu RODOS COFFEE (set 4 ks) - dekor na objednání</v>
      </c>
      <c r="F38" s="47">
        <v>1</v>
      </c>
      <c r="G38" s="19" t="s">
        <v>498</v>
      </c>
      <c r="H38" s="100">
        <f>VLOOKUP(D38&amp;F38,Ceník!A22:G374,7,FALSE)</f>
        <v>1750</v>
      </c>
    </row>
    <row r="39" spans="1:8" ht="35.4" customHeight="1" x14ac:dyDescent="0.3">
      <c r="A39" s="74" t="s">
        <v>514</v>
      </c>
      <c r="B39" s="73" t="s">
        <v>489</v>
      </c>
      <c r="C39" s="72" t="s">
        <v>495</v>
      </c>
      <c r="D39" s="57" t="s">
        <v>874</v>
      </c>
      <c r="E39" s="66" t="str">
        <f>VLOOKUP(D39&amp;F39,Ceník!$A$2:$G$400,3,FALSE)</f>
        <v>Venkovní podnož ke konferenčnímu stolu FERRO - černá</v>
      </c>
      <c r="F39" s="47">
        <v>1</v>
      </c>
      <c r="G39" s="19" t="s">
        <v>8</v>
      </c>
      <c r="H39" s="100">
        <f>VLOOKUP(D39&amp;F39,Ceník!A23:G375,7,FALSE)</f>
        <v>4450</v>
      </c>
    </row>
    <row r="40" spans="1:8" ht="35.4" customHeight="1" x14ac:dyDescent="0.3">
      <c r="A40" s="74" t="s">
        <v>514</v>
      </c>
      <c r="B40" s="71" t="s">
        <v>482</v>
      </c>
      <c r="C40" s="72" t="s">
        <v>495</v>
      </c>
      <c r="D40" s="57" t="s">
        <v>876</v>
      </c>
      <c r="E40" s="66" t="str">
        <f>VLOOKUP(D40&amp;F40,Ceník!$A$2:$G$400,3,FALSE)</f>
        <v>Venkovní podnož ke konferenčnímu stolu FERRO - dekor na objednání</v>
      </c>
      <c r="F40" s="47">
        <v>1</v>
      </c>
      <c r="G40" s="19" t="s">
        <v>8</v>
      </c>
      <c r="H40" s="100">
        <f>VLOOKUP(D40&amp;F40,Ceník!A24:G376,7,FALSE)</f>
        <v>4450</v>
      </c>
    </row>
    <row r="41" spans="1:8" ht="35.4" customHeight="1" x14ac:dyDescent="0.3">
      <c r="A41" s="74" t="s">
        <v>931</v>
      </c>
      <c r="B41" s="73" t="s">
        <v>489</v>
      </c>
      <c r="C41" s="72" t="s">
        <v>557</v>
      </c>
      <c r="D41" s="57" t="s">
        <v>894</v>
      </c>
      <c r="E41" s="66" t="str">
        <f>VLOOKUP(D41&amp;F41,Ceník!$A$2:$G$400,3,FALSE)</f>
        <v>Venkovní centrální podnož RIVIERA - černá</v>
      </c>
      <c r="F41" s="47">
        <v>1</v>
      </c>
      <c r="G41" s="19" t="s">
        <v>8</v>
      </c>
      <c r="H41" s="100">
        <f>VLOOKUP(D41&amp;F41,Ceník!A25:G377,7,FALSE)</f>
        <v>2950</v>
      </c>
    </row>
    <row r="42" spans="1:8" ht="35.4" customHeight="1" x14ac:dyDescent="0.3">
      <c r="A42" s="74" t="s">
        <v>931</v>
      </c>
      <c r="B42" s="71" t="s">
        <v>482</v>
      </c>
      <c r="C42" s="72" t="s">
        <v>557</v>
      </c>
      <c r="D42" s="57" t="s">
        <v>900</v>
      </c>
      <c r="E42" s="66" t="str">
        <f>VLOOKUP(D42&amp;F42,Ceník!$A$2:$G$400,3,FALSE)</f>
        <v>Venkovní centrální podnož RIVIERA - dekor na objednání</v>
      </c>
      <c r="F42" s="47">
        <v>1</v>
      </c>
      <c r="G42" s="19" t="s">
        <v>8</v>
      </c>
      <c r="H42" s="100">
        <f>VLOOKUP(D42&amp;F42,Ceník!A26:G378,7,FALSE)</f>
        <v>2950</v>
      </c>
    </row>
    <row r="43" spans="1:8" ht="35.4" customHeight="1" x14ac:dyDescent="0.3">
      <c r="A43" s="74" t="s">
        <v>931</v>
      </c>
      <c r="B43" s="73" t="s">
        <v>489</v>
      </c>
      <c r="C43" s="72" t="s">
        <v>513</v>
      </c>
      <c r="D43" s="57" t="s">
        <v>896</v>
      </c>
      <c r="E43" s="66" t="str">
        <f>VLOOKUP(D43&amp;F43,Ceník!$A$2:$G$400,3,FALSE)</f>
        <v>Venkovní centrální podnož RIVIERA BAR- černá</v>
      </c>
      <c r="F43" s="47">
        <v>1</v>
      </c>
      <c r="G43" s="19" t="s">
        <v>8</v>
      </c>
      <c r="H43" s="100">
        <f>VLOOKUP(D43&amp;F43,Ceník!A27:G379,7,FALSE)</f>
        <v>3390</v>
      </c>
    </row>
    <row r="44" spans="1:8" ht="35.4" customHeight="1" thickBot="1" x14ac:dyDescent="0.35">
      <c r="A44" s="75" t="s">
        <v>931</v>
      </c>
      <c r="B44" s="76" t="s">
        <v>482</v>
      </c>
      <c r="C44" s="77" t="s">
        <v>513</v>
      </c>
      <c r="D44" s="58" t="s">
        <v>898</v>
      </c>
      <c r="E44" s="92" t="str">
        <f>VLOOKUP(D44&amp;F44,Ceník!$A$2:$G$400,3,FALSE)</f>
        <v>Venkovní centrální podnož- RIVIERA BAR- dekor na objednání</v>
      </c>
      <c r="F44" s="49">
        <v>1</v>
      </c>
      <c r="G44" s="50" t="s">
        <v>8</v>
      </c>
      <c r="H44" s="101">
        <f>VLOOKUP(D44&amp;F44,Ceník!A28:G380,7,FALSE)</f>
        <v>3390</v>
      </c>
    </row>
  </sheetData>
  <sheetProtection algorithmName="SHA-512" hashValue="2MJpiBfIzGJQiLDmFAuLFjz02qwGqo9MxtYi2BJ8ox5YrOijR1jjtr7s1rN2PH142OlfXi6SxPAe5Dg7x3WpCg==" saltValue="K/XK8BkqJ3x4m/A8OVEuTw==" spinCount="100000" sheet="1" formatCells="0" formatColumns="0" formatRows="0" insertColumns="0" insertRows="0" deleteColumns="0" deleteRows="0" sort="0" autoFilter="0"/>
  <autoFilter ref="A15:E44" xr:uid="{EF26A404-9CF8-4858-8A14-E2C3CBABD4F8}"/>
  <mergeCells count="13">
    <mergeCell ref="F15:F16"/>
    <mergeCell ref="G15:G16"/>
    <mergeCell ref="H15:H16"/>
    <mergeCell ref="A15:A16"/>
    <mergeCell ref="B15:B16"/>
    <mergeCell ref="C15:C16"/>
    <mergeCell ref="D15:D16"/>
    <mergeCell ref="E15:E16"/>
    <mergeCell ref="A4:C4"/>
    <mergeCell ref="A1:H1"/>
    <mergeCell ref="A3:C3"/>
    <mergeCell ref="F2:H2"/>
    <mergeCell ref="A5:C5"/>
  </mergeCells>
  <pageMargins left="0.39370078740157483" right="0.39370078740157483" top="0.39370078740157483" bottom="0.47244094488188981" header="0.31496062992125984" footer="0.31496062992125984"/>
  <pageSetup paperSize="9" scale="75" orientation="landscape" r:id="rId1"/>
  <headerFooter>
    <oddFooter>Stránka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FB50-5209-4B05-9C10-D84F907C7F3C}">
  <dimension ref="A1:G147"/>
  <sheetViews>
    <sheetView workbookViewId="0">
      <pane ySplit="5" topLeftCell="A10" activePane="bottomLeft" state="frozen"/>
      <selection pane="bottomLeft" activeCell="G14" sqref="G14"/>
    </sheetView>
  </sheetViews>
  <sheetFormatPr defaultRowHeight="14.4" x14ac:dyDescent="0.3"/>
  <cols>
    <col min="1" max="1" width="14.109375" customWidth="1"/>
    <col min="2" max="2" width="14.5546875" style="7" customWidth="1"/>
    <col min="3" max="3" width="24" customWidth="1"/>
    <col min="4" max="4" width="56.88671875" customWidth="1"/>
    <col min="5" max="6" width="19.109375" style="7" customWidth="1"/>
    <col min="7" max="7" width="16.33203125" customWidth="1"/>
  </cols>
  <sheetData>
    <row r="1" spans="1:7" ht="47.4" x14ac:dyDescent="0.3">
      <c r="A1" s="136" t="s">
        <v>662</v>
      </c>
      <c r="B1" s="136"/>
      <c r="C1" s="136"/>
      <c r="D1" s="136"/>
      <c r="E1" s="136"/>
      <c r="F1" s="136"/>
      <c r="G1" s="136"/>
    </row>
    <row r="2" spans="1:7" ht="18" x14ac:dyDescent="0.3">
      <c r="C2" s="5"/>
      <c r="D2" s="5"/>
      <c r="E2" s="137">
        <v>46202</v>
      </c>
      <c r="F2" s="138"/>
      <c r="G2" s="138"/>
    </row>
    <row r="3" spans="1:7" ht="18.600000000000001" thickBot="1" x14ac:dyDescent="0.4">
      <c r="C3" s="5"/>
      <c r="D3" s="8" t="s">
        <v>750</v>
      </c>
      <c r="G3" s="6"/>
    </row>
    <row r="4" spans="1:7" ht="22.95" customHeight="1" x14ac:dyDescent="0.3">
      <c r="A4" s="139" t="s">
        <v>475</v>
      </c>
      <c r="B4" s="141" t="s">
        <v>476</v>
      </c>
      <c r="C4" s="139" t="s">
        <v>478</v>
      </c>
      <c r="D4" s="143" t="s">
        <v>1</v>
      </c>
      <c r="E4" s="130" t="s">
        <v>594</v>
      </c>
      <c r="F4" s="132" t="s">
        <v>595</v>
      </c>
      <c r="G4" s="134" t="s">
        <v>596</v>
      </c>
    </row>
    <row r="5" spans="1:7" ht="15" customHeight="1" thickBot="1" x14ac:dyDescent="0.35">
      <c r="A5" s="140"/>
      <c r="B5" s="142"/>
      <c r="C5" s="140"/>
      <c r="D5" s="144"/>
      <c r="E5" s="131"/>
      <c r="F5" s="133"/>
      <c r="G5" s="135"/>
    </row>
    <row r="6" spans="1:7" ht="35.4" customHeight="1" x14ac:dyDescent="0.3">
      <c r="A6" s="43" t="s">
        <v>520</v>
      </c>
      <c r="B6" s="46" t="s">
        <v>489</v>
      </c>
      <c r="C6" s="93" t="s">
        <v>963</v>
      </c>
      <c r="D6" s="52" t="s">
        <v>1115</v>
      </c>
      <c r="E6" s="53" t="s">
        <v>683</v>
      </c>
      <c r="F6" s="51" t="s">
        <v>679</v>
      </c>
      <c r="G6" s="54" t="s">
        <v>615</v>
      </c>
    </row>
    <row r="7" spans="1:7" ht="35.4" customHeight="1" x14ac:dyDescent="0.3">
      <c r="A7" s="43" t="s">
        <v>483</v>
      </c>
      <c r="B7" s="46" t="s">
        <v>489</v>
      </c>
      <c r="C7" s="93" t="s">
        <v>24</v>
      </c>
      <c r="D7" s="52" t="s">
        <v>25</v>
      </c>
      <c r="E7" s="53" t="s">
        <v>605</v>
      </c>
      <c r="F7" s="51" t="s">
        <v>619</v>
      </c>
      <c r="G7" s="54" t="s">
        <v>605</v>
      </c>
    </row>
    <row r="8" spans="1:7" ht="35.4" customHeight="1" x14ac:dyDescent="0.3">
      <c r="A8" s="43" t="s">
        <v>1123</v>
      </c>
      <c r="B8" s="46" t="s">
        <v>489</v>
      </c>
      <c r="C8" s="93" t="s">
        <v>966</v>
      </c>
      <c r="D8" s="52" t="s">
        <v>1112</v>
      </c>
      <c r="E8" s="53" t="s">
        <v>684</v>
      </c>
      <c r="F8" s="51" t="s">
        <v>684</v>
      </c>
      <c r="G8" s="54" t="s">
        <v>1124</v>
      </c>
    </row>
    <row r="9" spans="1:7" ht="35.4" customHeight="1" x14ac:dyDescent="0.3">
      <c r="A9" s="43" t="s">
        <v>1123</v>
      </c>
      <c r="B9" s="46" t="s">
        <v>489</v>
      </c>
      <c r="C9" s="93" t="s">
        <v>968</v>
      </c>
      <c r="D9" s="52" t="s">
        <v>1114</v>
      </c>
      <c r="E9" s="53" t="s">
        <v>1125</v>
      </c>
      <c r="F9" s="51" t="s">
        <v>1125</v>
      </c>
      <c r="G9" s="54" t="s">
        <v>1126</v>
      </c>
    </row>
    <row r="10" spans="1:7" ht="35.4" customHeight="1" x14ac:dyDescent="0.3">
      <c r="A10" s="28" t="s">
        <v>523</v>
      </c>
      <c r="B10" s="19" t="s">
        <v>489</v>
      </c>
      <c r="C10" s="94" t="s">
        <v>38</v>
      </c>
      <c r="D10" s="9" t="s">
        <v>39</v>
      </c>
      <c r="E10" s="26" t="s">
        <v>683</v>
      </c>
      <c r="F10" s="13" t="s">
        <v>702</v>
      </c>
      <c r="G10" s="18" t="s">
        <v>607</v>
      </c>
    </row>
    <row r="11" spans="1:7" ht="35.4" customHeight="1" x14ac:dyDescent="0.3">
      <c r="A11" s="28" t="s">
        <v>523</v>
      </c>
      <c r="B11" s="19" t="s">
        <v>489</v>
      </c>
      <c r="C11" s="94" t="s">
        <v>40</v>
      </c>
      <c r="D11" s="9" t="s">
        <v>41</v>
      </c>
      <c r="E11" s="26" t="s">
        <v>703</v>
      </c>
      <c r="F11" s="13" t="s">
        <v>704</v>
      </c>
      <c r="G11" s="18" t="s">
        <v>705</v>
      </c>
    </row>
    <row r="12" spans="1:7" ht="35.4" customHeight="1" x14ac:dyDescent="0.3">
      <c r="A12" s="28" t="s">
        <v>504</v>
      </c>
      <c r="B12" s="19" t="s">
        <v>489</v>
      </c>
      <c r="C12" s="94" t="s">
        <v>1127</v>
      </c>
      <c r="D12" s="9" t="s">
        <v>1116</v>
      </c>
      <c r="E12" s="26" t="s">
        <v>593</v>
      </c>
      <c r="F12" s="13" t="s">
        <v>1128</v>
      </c>
      <c r="G12" s="18" t="s">
        <v>613</v>
      </c>
    </row>
    <row r="13" spans="1:7" ht="35.4" customHeight="1" x14ac:dyDescent="0.3">
      <c r="A13" s="28" t="s">
        <v>504</v>
      </c>
      <c r="B13" s="19" t="s">
        <v>489</v>
      </c>
      <c r="C13" s="94" t="s">
        <v>970</v>
      </c>
      <c r="D13" s="9" t="s">
        <v>1117</v>
      </c>
      <c r="E13" s="26" t="s">
        <v>593</v>
      </c>
      <c r="F13" s="13" t="s">
        <v>1129</v>
      </c>
      <c r="G13" s="18" t="s">
        <v>1130</v>
      </c>
    </row>
    <row r="14" spans="1:7" ht="35.4" customHeight="1" x14ac:dyDescent="0.3">
      <c r="A14" s="28" t="s">
        <v>520</v>
      </c>
      <c r="B14" s="19" t="s">
        <v>489</v>
      </c>
      <c r="C14" s="94" t="s">
        <v>30</v>
      </c>
      <c r="D14" s="9" t="s">
        <v>31</v>
      </c>
      <c r="E14" s="23" t="s">
        <v>603</v>
      </c>
      <c r="F14" s="10" t="s">
        <v>618</v>
      </c>
      <c r="G14" s="14" t="s">
        <v>605</v>
      </c>
    </row>
    <row r="15" spans="1:7" ht="35.4" customHeight="1" x14ac:dyDescent="0.3">
      <c r="A15" s="28" t="s">
        <v>514</v>
      </c>
      <c r="B15" s="19" t="s">
        <v>489</v>
      </c>
      <c r="C15" s="94" t="s">
        <v>46</v>
      </c>
      <c r="D15" s="9" t="s">
        <v>47</v>
      </c>
      <c r="E15" s="26" t="s">
        <v>621</v>
      </c>
      <c r="F15" s="13" t="s">
        <v>692</v>
      </c>
      <c r="G15" s="18" t="s">
        <v>693</v>
      </c>
    </row>
    <row r="16" spans="1:7" ht="35.4" customHeight="1" x14ac:dyDescent="0.3">
      <c r="A16" s="28" t="s">
        <v>520</v>
      </c>
      <c r="B16" s="19" t="s">
        <v>489</v>
      </c>
      <c r="C16" s="94" t="s">
        <v>18</v>
      </c>
      <c r="D16" s="9" t="s">
        <v>19</v>
      </c>
      <c r="E16" s="23" t="s">
        <v>597</v>
      </c>
      <c r="F16" s="10" t="s">
        <v>615</v>
      </c>
      <c r="G16" s="14" t="s">
        <v>599</v>
      </c>
    </row>
    <row r="17" spans="1:7" ht="35.4" customHeight="1" x14ac:dyDescent="0.3">
      <c r="A17" s="28" t="s">
        <v>520</v>
      </c>
      <c r="B17" s="19" t="s">
        <v>489</v>
      </c>
      <c r="C17" s="94" t="s">
        <v>12</v>
      </c>
      <c r="D17" s="9" t="s">
        <v>13</v>
      </c>
      <c r="E17" s="23" t="s">
        <v>600</v>
      </c>
      <c r="F17" s="10" t="s">
        <v>601</v>
      </c>
      <c r="G17" s="14" t="s">
        <v>602</v>
      </c>
    </row>
    <row r="18" spans="1:7" ht="35.4" customHeight="1" x14ac:dyDescent="0.3">
      <c r="A18" s="28" t="s">
        <v>520</v>
      </c>
      <c r="B18" s="19" t="s">
        <v>489</v>
      </c>
      <c r="C18" s="94" t="s">
        <v>66</v>
      </c>
      <c r="D18" s="9" t="s">
        <v>67</v>
      </c>
      <c r="E18" s="23" t="s">
        <v>597</v>
      </c>
      <c r="F18" s="10" t="s">
        <v>627</v>
      </c>
      <c r="G18" s="14" t="s">
        <v>628</v>
      </c>
    </row>
    <row r="19" spans="1:7" ht="35.4" customHeight="1" x14ac:dyDescent="0.3">
      <c r="A19" s="28" t="s">
        <v>504</v>
      </c>
      <c r="B19" s="19" t="s">
        <v>489</v>
      </c>
      <c r="C19" s="94" t="s">
        <v>269</v>
      </c>
      <c r="D19" s="9" t="s">
        <v>270</v>
      </c>
      <c r="E19" s="23" t="s">
        <v>675</v>
      </c>
      <c r="F19" s="10" t="s">
        <v>593</v>
      </c>
      <c r="G19" s="15" t="s">
        <v>677</v>
      </c>
    </row>
    <row r="20" spans="1:7" ht="35.4" customHeight="1" x14ac:dyDescent="0.3">
      <c r="A20" s="28" t="s">
        <v>504</v>
      </c>
      <c r="B20" s="19" t="s">
        <v>489</v>
      </c>
      <c r="C20" s="94" t="s">
        <v>265</v>
      </c>
      <c r="D20" s="9" t="s">
        <v>266</v>
      </c>
      <c r="E20" s="23" t="s">
        <v>609</v>
      </c>
      <c r="F20" s="10" t="s">
        <v>593</v>
      </c>
      <c r="G20" s="15" t="s">
        <v>714</v>
      </c>
    </row>
    <row r="21" spans="1:7" ht="35.4" customHeight="1" x14ac:dyDescent="0.3">
      <c r="A21" s="28" t="s">
        <v>523</v>
      </c>
      <c r="B21" s="19" t="s">
        <v>489</v>
      </c>
      <c r="C21" s="94" t="s">
        <v>42</v>
      </c>
      <c r="D21" s="9" t="s">
        <v>43</v>
      </c>
      <c r="E21" s="26" t="s">
        <v>609</v>
      </c>
      <c r="F21" s="13" t="s">
        <v>678</v>
      </c>
      <c r="G21" s="18" t="s">
        <v>706</v>
      </c>
    </row>
    <row r="22" spans="1:7" ht="35.4" customHeight="1" x14ac:dyDescent="0.3">
      <c r="A22" s="28" t="s">
        <v>520</v>
      </c>
      <c r="B22" s="19" t="s">
        <v>489</v>
      </c>
      <c r="C22" s="94" t="s">
        <v>34</v>
      </c>
      <c r="D22" s="9" t="s">
        <v>35</v>
      </c>
      <c r="E22" s="23" t="s">
        <v>605</v>
      </c>
      <c r="F22" s="10" t="s">
        <v>620</v>
      </c>
      <c r="G22" s="14" t="s">
        <v>605</v>
      </c>
    </row>
    <row r="23" spans="1:7" ht="35.4" customHeight="1" x14ac:dyDescent="0.3">
      <c r="A23" s="28" t="s">
        <v>514</v>
      </c>
      <c r="B23" s="19" t="s">
        <v>489</v>
      </c>
      <c r="C23" s="94" t="s">
        <v>48</v>
      </c>
      <c r="D23" s="9" t="s">
        <v>49</v>
      </c>
      <c r="E23" s="26" t="s">
        <v>621</v>
      </c>
      <c r="F23" s="13" t="s">
        <v>622</v>
      </c>
      <c r="G23" s="18" t="s">
        <v>693</v>
      </c>
    </row>
    <row r="24" spans="1:7" ht="35.4" customHeight="1" x14ac:dyDescent="0.3">
      <c r="A24" s="28" t="s">
        <v>514</v>
      </c>
      <c r="B24" s="19" t="s">
        <v>489</v>
      </c>
      <c r="C24" s="94" t="s">
        <v>160</v>
      </c>
      <c r="D24" s="9" t="s">
        <v>698</v>
      </c>
      <c r="E24" s="24" t="s">
        <v>697</v>
      </c>
      <c r="F24" s="11" t="s">
        <v>697</v>
      </c>
      <c r="G24" s="17" t="s">
        <v>697</v>
      </c>
    </row>
    <row r="25" spans="1:7" ht="35.4" customHeight="1" x14ac:dyDescent="0.3">
      <c r="A25" s="28" t="s">
        <v>506</v>
      </c>
      <c r="B25" s="19" t="s">
        <v>489</v>
      </c>
      <c r="C25" s="94" t="s">
        <v>164</v>
      </c>
      <c r="D25" s="9" t="s">
        <v>165</v>
      </c>
      <c r="E25" s="23" t="s">
        <v>707</v>
      </c>
      <c r="F25" s="10" t="s">
        <v>708</v>
      </c>
      <c r="G25" s="14" t="s">
        <v>709</v>
      </c>
    </row>
    <row r="26" spans="1:7" ht="35.4" customHeight="1" x14ac:dyDescent="0.3">
      <c r="A26" s="28" t="s">
        <v>520</v>
      </c>
      <c r="B26" s="19" t="s">
        <v>489</v>
      </c>
      <c r="C26" s="94" t="s">
        <v>32</v>
      </c>
      <c r="D26" s="9" t="s">
        <v>33</v>
      </c>
      <c r="E26" s="23" t="s">
        <v>600</v>
      </c>
      <c r="F26" s="10" t="s">
        <v>615</v>
      </c>
      <c r="G26" s="14" t="s">
        <v>599</v>
      </c>
    </row>
    <row r="27" spans="1:7" ht="35.4" customHeight="1" x14ac:dyDescent="0.3">
      <c r="A27" s="28" t="s">
        <v>520</v>
      </c>
      <c r="B27" s="19" t="s">
        <v>489</v>
      </c>
      <c r="C27" s="94" t="s">
        <v>150</v>
      </c>
      <c r="D27" s="9" t="s">
        <v>151</v>
      </c>
      <c r="E27" s="23" t="s">
        <v>672</v>
      </c>
      <c r="F27" s="10" t="s">
        <v>605</v>
      </c>
      <c r="G27" s="14" t="s">
        <v>623</v>
      </c>
    </row>
    <row r="28" spans="1:7" ht="35.4" customHeight="1" x14ac:dyDescent="0.3">
      <c r="A28" s="28" t="s">
        <v>520</v>
      </c>
      <c r="B28" s="19" t="s">
        <v>489</v>
      </c>
      <c r="C28" s="94" t="s">
        <v>89</v>
      </c>
      <c r="D28" s="9" t="s">
        <v>90</v>
      </c>
      <c r="E28" s="23" t="s">
        <v>600</v>
      </c>
      <c r="F28" s="10" t="s">
        <v>645</v>
      </c>
      <c r="G28" s="14" t="s">
        <v>600</v>
      </c>
    </row>
    <row r="29" spans="1:7" ht="35.4" customHeight="1" x14ac:dyDescent="0.3">
      <c r="A29" s="28" t="s">
        <v>514</v>
      </c>
      <c r="B29" s="19" t="s">
        <v>489</v>
      </c>
      <c r="C29" s="94" t="s">
        <v>119</v>
      </c>
      <c r="D29" s="9" t="s">
        <v>120</v>
      </c>
      <c r="E29" s="23" t="s">
        <v>688</v>
      </c>
      <c r="F29" s="10" t="s">
        <v>689</v>
      </c>
      <c r="G29" s="14" t="s">
        <v>683</v>
      </c>
    </row>
    <row r="30" spans="1:7" ht="35.4" customHeight="1" x14ac:dyDescent="0.3">
      <c r="A30" s="28" t="s">
        <v>507</v>
      </c>
      <c r="B30" s="19" t="s">
        <v>489</v>
      </c>
      <c r="C30" s="94" t="s">
        <v>142</v>
      </c>
      <c r="D30" s="9" t="s">
        <v>143</v>
      </c>
      <c r="E30" s="26" t="s">
        <v>712</v>
      </c>
      <c r="F30" s="13" t="s">
        <v>712</v>
      </c>
      <c r="G30" s="18" t="s">
        <v>712</v>
      </c>
    </row>
    <row r="31" spans="1:7" ht="35.4" customHeight="1" x14ac:dyDescent="0.3">
      <c r="A31" s="28" t="s">
        <v>507</v>
      </c>
      <c r="B31" s="19" t="s">
        <v>489</v>
      </c>
      <c r="C31" s="94" t="s">
        <v>140</v>
      </c>
      <c r="D31" s="9" t="s">
        <v>141</v>
      </c>
      <c r="E31" s="26" t="s">
        <v>711</v>
      </c>
      <c r="F31" s="13" t="s">
        <v>711</v>
      </c>
      <c r="G31" s="18" t="s">
        <v>711</v>
      </c>
    </row>
    <row r="32" spans="1:7" ht="35.4" customHeight="1" x14ac:dyDescent="0.3">
      <c r="A32" s="28" t="s">
        <v>507</v>
      </c>
      <c r="B32" s="19" t="s">
        <v>489</v>
      </c>
      <c r="C32" s="94" t="s">
        <v>115</v>
      </c>
      <c r="D32" s="9" t="s">
        <v>116</v>
      </c>
      <c r="E32" s="26" t="s">
        <v>710</v>
      </c>
      <c r="F32" s="13" t="s">
        <v>710</v>
      </c>
      <c r="G32" s="18" t="s">
        <v>710</v>
      </c>
    </row>
    <row r="33" spans="1:7" ht="35.4" customHeight="1" x14ac:dyDescent="0.3">
      <c r="A33" s="28" t="s">
        <v>520</v>
      </c>
      <c r="B33" s="19" t="s">
        <v>489</v>
      </c>
      <c r="C33" s="95" t="s">
        <v>954</v>
      </c>
      <c r="D33" s="9" t="s">
        <v>11</v>
      </c>
      <c r="E33" s="23" t="s">
        <v>599</v>
      </c>
      <c r="F33" s="10" t="s">
        <v>608</v>
      </c>
      <c r="G33" s="14" t="s">
        <v>599</v>
      </c>
    </row>
    <row r="34" spans="1:7" ht="35.4" customHeight="1" x14ac:dyDescent="0.3">
      <c r="A34" s="28" t="s">
        <v>483</v>
      </c>
      <c r="B34" s="19" t="s">
        <v>489</v>
      </c>
      <c r="C34" s="94" t="s">
        <v>152</v>
      </c>
      <c r="D34" s="9" t="s">
        <v>153</v>
      </c>
      <c r="E34" s="23" t="s">
        <v>680</v>
      </c>
      <c r="F34" s="10" t="s">
        <v>681</v>
      </c>
      <c r="G34" s="14" t="s">
        <v>682</v>
      </c>
    </row>
    <row r="35" spans="1:7" ht="35.4" customHeight="1" x14ac:dyDescent="0.3">
      <c r="A35" s="28" t="s">
        <v>520</v>
      </c>
      <c r="B35" s="19" t="s">
        <v>489</v>
      </c>
      <c r="C35" s="94" t="s">
        <v>9</v>
      </c>
      <c r="D35" s="9" t="s">
        <v>10</v>
      </c>
      <c r="E35" s="23" t="s">
        <v>603</v>
      </c>
      <c r="F35" s="10" t="s">
        <v>604</v>
      </c>
      <c r="G35" s="14" t="s">
        <v>605</v>
      </c>
    </row>
    <row r="36" spans="1:7" ht="35.4" customHeight="1" x14ac:dyDescent="0.3">
      <c r="A36" s="28" t="s">
        <v>504</v>
      </c>
      <c r="B36" s="19" t="s">
        <v>489</v>
      </c>
      <c r="C36" s="94" t="s">
        <v>267</v>
      </c>
      <c r="D36" s="9" t="s">
        <v>268</v>
      </c>
      <c r="E36" s="23" t="s">
        <v>673</v>
      </c>
      <c r="F36" s="10" t="s">
        <v>593</v>
      </c>
      <c r="G36" s="15" t="s">
        <v>674</v>
      </c>
    </row>
    <row r="37" spans="1:7" ht="35.4" customHeight="1" x14ac:dyDescent="0.3">
      <c r="A37" s="28" t="s">
        <v>520</v>
      </c>
      <c r="B37" s="19" t="s">
        <v>489</v>
      </c>
      <c r="C37" s="94" t="s">
        <v>962</v>
      </c>
      <c r="D37" s="55" t="s">
        <v>1120</v>
      </c>
      <c r="E37" s="23" t="s">
        <v>1121</v>
      </c>
      <c r="F37" s="10" t="s">
        <v>702</v>
      </c>
      <c r="G37" s="15" t="s">
        <v>1122</v>
      </c>
    </row>
    <row r="38" spans="1:7" ht="35.4" customHeight="1" x14ac:dyDescent="0.3">
      <c r="A38" s="28" t="s">
        <v>514</v>
      </c>
      <c r="B38" s="19" t="s">
        <v>489</v>
      </c>
      <c r="C38" s="94" t="s">
        <v>56</v>
      </c>
      <c r="D38" s="9" t="s">
        <v>57</v>
      </c>
      <c r="E38" s="23" t="s">
        <v>696</v>
      </c>
      <c r="F38" s="10" t="s">
        <v>696</v>
      </c>
      <c r="G38" s="19" t="s">
        <v>696</v>
      </c>
    </row>
    <row r="39" spans="1:7" ht="35.4" customHeight="1" x14ac:dyDescent="0.3">
      <c r="A39" s="28" t="s">
        <v>507</v>
      </c>
      <c r="B39" s="19" t="s">
        <v>489</v>
      </c>
      <c r="C39" s="94" t="s">
        <v>136</v>
      </c>
      <c r="D39" s="9" t="s">
        <v>137</v>
      </c>
      <c r="E39" s="23" t="s">
        <v>696</v>
      </c>
      <c r="F39" s="10" t="s">
        <v>696</v>
      </c>
      <c r="G39" s="14" t="s">
        <v>696</v>
      </c>
    </row>
    <row r="40" spans="1:7" ht="35.4" customHeight="1" x14ac:dyDescent="0.3">
      <c r="A40" s="28" t="s">
        <v>520</v>
      </c>
      <c r="B40" s="19" t="s">
        <v>489</v>
      </c>
      <c r="C40" s="94" t="s">
        <v>20</v>
      </c>
      <c r="D40" s="9" t="s">
        <v>21</v>
      </c>
      <c r="E40" s="23" t="s">
        <v>600</v>
      </c>
      <c r="F40" s="10" t="s">
        <v>614</v>
      </c>
      <c r="G40" s="14" t="s">
        <v>597</v>
      </c>
    </row>
    <row r="41" spans="1:7" ht="35.4" customHeight="1" x14ac:dyDescent="0.3">
      <c r="A41" s="28" t="s">
        <v>553</v>
      </c>
      <c r="B41" s="19" t="s">
        <v>489</v>
      </c>
      <c r="C41" s="94" t="s">
        <v>54</v>
      </c>
      <c r="D41" s="9" t="s">
        <v>55</v>
      </c>
      <c r="E41" s="24" t="s">
        <v>699</v>
      </c>
      <c r="F41" s="11" t="s">
        <v>699</v>
      </c>
      <c r="G41" s="17" t="s">
        <v>699</v>
      </c>
    </row>
    <row r="42" spans="1:7" ht="35.4" customHeight="1" x14ac:dyDescent="0.3">
      <c r="A42" s="28" t="s">
        <v>553</v>
      </c>
      <c r="B42" s="19" t="s">
        <v>489</v>
      </c>
      <c r="C42" s="94" t="s">
        <v>50</v>
      </c>
      <c r="D42" s="9" t="s">
        <v>51</v>
      </c>
      <c r="E42" s="26" t="s">
        <v>701</v>
      </c>
      <c r="F42" s="13" t="s">
        <v>701</v>
      </c>
      <c r="G42" s="18" t="s">
        <v>701</v>
      </c>
    </row>
    <row r="43" spans="1:7" ht="35.4" customHeight="1" x14ac:dyDescent="0.3">
      <c r="A43" s="28" t="s">
        <v>520</v>
      </c>
      <c r="B43" s="19" t="s">
        <v>489</v>
      </c>
      <c r="C43" s="96" t="s">
        <v>36</v>
      </c>
      <c r="D43" s="9" t="s">
        <v>37</v>
      </c>
      <c r="E43" s="23" t="s">
        <v>599</v>
      </c>
      <c r="F43" s="10" t="s">
        <v>599</v>
      </c>
      <c r="G43" s="14" t="s">
        <v>599</v>
      </c>
    </row>
    <row r="44" spans="1:7" ht="35.4" customHeight="1" x14ac:dyDescent="0.3">
      <c r="A44" s="28" t="s">
        <v>520</v>
      </c>
      <c r="B44" s="19" t="s">
        <v>489</v>
      </c>
      <c r="C44" s="94" t="s">
        <v>144</v>
      </c>
      <c r="D44" s="9" t="s">
        <v>145</v>
      </c>
      <c r="E44" s="23" t="s">
        <v>609</v>
      </c>
      <c r="F44" s="10" t="s">
        <v>610</v>
      </c>
      <c r="G44" s="14" t="s">
        <v>611</v>
      </c>
    </row>
    <row r="45" spans="1:7" ht="35.4" customHeight="1" x14ac:dyDescent="0.3">
      <c r="A45" s="28" t="s">
        <v>504</v>
      </c>
      <c r="B45" s="19" t="s">
        <v>489</v>
      </c>
      <c r="C45" s="94" t="s">
        <v>261</v>
      </c>
      <c r="D45" s="9" t="s">
        <v>262</v>
      </c>
      <c r="E45" s="23" t="s">
        <v>597</v>
      </c>
      <c r="F45" s="10" t="s">
        <v>593</v>
      </c>
      <c r="G45" s="15" t="s">
        <v>676</v>
      </c>
    </row>
    <row r="46" spans="1:7" ht="35.4" customHeight="1" x14ac:dyDescent="0.3">
      <c r="A46" s="28" t="s">
        <v>520</v>
      </c>
      <c r="B46" s="19" t="s">
        <v>489</v>
      </c>
      <c r="C46" s="94" t="s">
        <v>64</v>
      </c>
      <c r="D46" s="9" t="s">
        <v>65</v>
      </c>
      <c r="E46" s="23" t="s">
        <v>629</v>
      </c>
      <c r="F46" s="10" t="s">
        <v>630</v>
      </c>
      <c r="G46" s="14" t="s">
        <v>631</v>
      </c>
    </row>
    <row r="47" spans="1:7" ht="35.4" customHeight="1" x14ac:dyDescent="0.3">
      <c r="A47" s="28" t="s">
        <v>520</v>
      </c>
      <c r="B47" s="19" t="s">
        <v>489</v>
      </c>
      <c r="C47" s="94" t="s">
        <v>87</v>
      </c>
      <c r="D47" s="9" t="s">
        <v>88</v>
      </c>
      <c r="E47" s="23" t="s">
        <v>600</v>
      </c>
      <c r="F47" s="10" t="s">
        <v>645</v>
      </c>
      <c r="G47" s="14" t="s">
        <v>597</v>
      </c>
    </row>
    <row r="48" spans="1:7" ht="35.4" customHeight="1" x14ac:dyDescent="0.3">
      <c r="A48" s="28" t="s">
        <v>514</v>
      </c>
      <c r="B48" s="19" t="s">
        <v>489</v>
      </c>
      <c r="C48" s="94" t="s">
        <v>117</v>
      </c>
      <c r="D48" s="9" t="s">
        <v>118</v>
      </c>
      <c r="E48" s="23" t="s">
        <v>688</v>
      </c>
      <c r="F48" s="10" t="s">
        <v>689</v>
      </c>
      <c r="G48" s="14" t="s">
        <v>683</v>
      </c>
    </row>
    <row r="49" spans="1:7" ht="35.4" customHeight="1" x14ac:dyDescent="0.3">
      <c r="A49" s="28" t="s">
        <v>514</v>
      </c>
      <c r="B49" s="19" t="s">
        <v>489</v>
      </c>
      <c r="C49" s="94" t="s">
        <v>123</v>
      </c>
      <c r="D49" s="9" t="s">
        <v>124</v>
      </c>
      <c r="E49" s="26" t="s">
        <v>694</v>
      </c>
      <c r="F49" s="13" t="s">
        <v>695</v>
      </c>
      <c r="G49" s="18" t="s">
        <v>605</v>
      </c>
    </row>
    <row r="50" spans="1:7" ht="35.4" customHeight="1" x14ac:dyDescent="0.3">
      <c r="A50" s="28" t="s">
        <v>520</v>
      </c>
      <c r="B50" s="19" t="s">
        <v>489</v>
      </c>
      <c r="C50" s="94" t="s">
        <v>14</v>
      </c>
      <c r="D50" s="9" t="s">
        <v>15</v>
      </c>
      <c r="E50" s="23" t="s">
        <v>599</v>
      </c>
      <c r="F50" s="10" t="s">
        <v>607</v>
      </c>
      <c r="G50" s="14" t="s">
        <v>715</v>
      </c>
    </row>
    <row r="51" spans="1:7" ht="35.4" customHeight="1" x14ac:dyDescent="0.3">
      <c r="A51" s="28" t="s">
        <v>514</v>
      </c>
      <c r="B51" s="19" t="s">
        <v>489</v>
      </c>
      <c r="C51" s="94" t="s">
        <v>146</v>
      </c>
      <c r="D51" s="9" t="s">
        <v>147</v>
      </c>
      <c r="E51" s="23" t="s">
        <v>683</v>
      </c>
      <c r="F51" s="10" t="s">
        <v>684</v>
      </c>
      <c r="G51" s="14" t="s">
        <v>615</v>
      </c>
    </row>
    <row r="52" spans="1:7" ht="35.4" customHeight="1" x14ac:dyDescent="0.3">
      <c r="A52" s="28" t="s">
        <v>483</v>
      </c>
      <c r="B52" s="19" t="s">
        <v>489</v>
      </c>
      <c r="C52" s="94" t="s">
        <v>156</v>
      </c>
      <c r="D52" s="9" t="s">
        <v>157</v>
      </c>
      <c r="E52" s="23" t="s">
        <v>678</v>
      </c>
      <c r="F52" s="10" t="s">
        <v>679</v>
      </c>
      <c r="G52" s="14" t="s">
        <v>678</v>
      </c>
    </row>
    <row r="53" spans="1:7" ht="35.4" customHeight="1" x14ac:dyDescent="0.3">
      <c r="A53" s="28" t="s">
        <v>520</v>
      </c>
      <c r="B53" s="19" t="s">
        <v>489</v>
      </c>
      <c r="C53" s="94" t="s">
        <v>148</v>
      </c>
      <c r="D53" s="9" t="s">
        <v>149</v>
      </c>
      <c r="E53" s="24" t="s">
        <v>616</v>
      </c>
      <c r="F53" s="11" t="s">
        <v>666</v>
      </c>
      <c r="G53" s="15" t="s">
        <v>617</v>
      </c>
    </row>
    <row r="54" spans="1:7" ht="35.4" customHeight="1" x14ac:dyDescent="0.3">
      <c r="A54" s="28" t="s">
        <v>514</v>
      </c>
      <c r="B54" s="19" t="s">
        <v>489</v>
      </c>
      <c r="C54" s="94" t="s">
        <v>158</v>
      </c>
      <c r="D54" s="9" t="s">
        <v>159</v>
      </c>
      <c r="E54" s="25" t="s">
        <v>685</v>
      </c>
      <c r="F54" s="12" t="s">
        <v>686</v>
      </c>
      <c r="G54" s="16" t="s">
        <v>687</v>
      </c>
    </row>
    <row r="55" spans="1:7" ht="35.4" customHeight="1" x14ac:dyDescent="0.3">
      <c r="A55" s="28" t="s">
        <v>514</v>
      </c>
      <c r="B55" s="19" t="s">
        <v>489</v>
      </c>
      <c r="C55" s="94" t="s">
        <v>271</v>
      </c>
      <c r="D55" s="9" t="s">
        <v>272</v>
      </c>
      <c r="E55" s="23" t="s">
        <v>690</v>
      </c>
      <c r="F55" s="10" t="s">
        <v>689</v>
      </c>
      <c r="G55" s="14" t="s">
        <v>691</v>
      </c>
    </row>
    <row r="56" spans="1:7" ht="35.4" customHeight="1" x14ac:dyDescent="0.3">
      <c r="A56" s="28" t="s">
        <v>553</v>
      </c>
      <c r="B56" s="19" t="s">
        <v>489</v>
      </c>
      <c r="C56" s="94" t="s">
        <v>52</v>
      </c>
      <c r="D56" s="9" t="s">
        <v>53</v>
      </c>
      <c r="E56" s="26" t="s">
        <v>700</v>
      </c>
      <c r="F56" s="13" t="s">
        <v>700</v>
      </c>
      <c r="G56" s="18" t="s">
        <v>700</v>
      </c>
    </row>
    <row r="57" spans="1:7" ht="35.4" customHeight="1" x14ac:dyDescent="0.3">
      <c r="A57" s="28" t="s">
        <v>516</v>
      </c>
      <c r="B57" s="19" t="s">
        <v>489</v>
      </c>
      <c r="C57" s="94" t="s">
        <v>162</v>
      </c>
      <c r="D57" s="9" t="s">
        <v>163</v>
      </c>
      <c r="E57" s="23" t="s">
        <v>593</v>
      </c>
      <c r="F57" s="10" t="s">
        <v>593</v>
      </c>
      <c r="G57" s="14" t="s">
        <v>593</v>
      </c>
    </row>
    <row r="58" spans="1:7" ht="35.4" customHeight="1" x14ac:dyDescent="0.3">
      <c r="A58" s="28" t="s">
        <v>520</v>
      </c>
      <c r="B58" s="19" t="s">
        <v>489</v>
      </c>
      <c r="C58" s="94" t="s">
        <v>28</v>
      </c>
      <c r="D58" s="9" t="s">
        <v>29</v>
      </c>
      <c r="E58" s="24" t="s">
        <v>616</v>
      </c>
      <c r="F58" s="11" t="s">
        <v>666</v>
      </c>
      <c r="G58" s="15" t="s">
        <v>617</v>
      </c>
    </row>
    <row r="59" spans="1:7" ht="35.4" customHeight="1" x14ac:dyDescent="0.3">
      <c r="A59" s="28" t="s">
        <v>514</v>
      </c>
      <c r="B59" s="19" t="s">
        <v>489</v>
      </c>
      <c r="C59" s="94" t="s">
        <v>44</v>
      </c>
      <c r="D59" s="9" t="s">
        <v>45</v>
      </c>
      <c r="E59" s="25" t="s">
        <v>685</v>
      </c>
      <c r="F59" s="12" t="s">
        <v>686</v>
      </c>
      <c r="G59" s="16" t="s">
        <v>687</v>
      </c>
    </row>
    <row r="60" spans="1:7" ht="35.4" customHeight="1" x14ac:dyDescent="0.3">
      <c r="A60" s="28" t="s">
        <v>520</v>
      </c>
      <c r="B60" s="19" t="s">
        <v>489</v>
      </c>
      <c r="C60" s="94" t="s">
        <v>26</v>
      </c>
      <c r="D60" s="9" t="s">
        <v>27</v>
      </c>
      <c r="E60" s="24" t="s">
        <v>667</v>
      </c>
      <c r="F60" s="11" t="s">
        <v>666</v>
      </c>
      <c r="G60" s="15" t="s">
        <v>606</v>
      </c>
    </row>
    <row r="61" spans="1:7" ht="35.4" customHeight="1" x14ac:dyDescent="0.3">
      <c r="A61" s="28" t="s">
        <v>520</v>
      </c>
      <c r="B61" s="19" t="s">
        <v>489</v>
      </c>
      <c r="C61" s="96" t="s">
        <v>16</v>
      </c>
      <c r="D61" s="9" t="s">
        <v>17</v>
      </c>
      <c r="E61" s="23" t="s">
        <v>600</v>
      </c>
      <c r="F61" s="10" t="s">
        <v>612</v>
      </c>
      <c r="G61" s="14" t="s">
        <v>610</v>
      </c>
    </row>
    <row r="62" spans="1:7" ht="35.4" customHeight="1" x14ac:dyDescent="0.3">
      <c r="A62" s="28" t="s">
        <v>520</v>
      </c>
      <c r="B62" s="19" t="s">
        <v>489</v>
      </c>
      <c r="C62" s="96" t="s">
        <v>76</v>
      </c>
      <c r="D62" s="9" t="s">
        <v>522</v>
      </c>
      <c r="E62" s="23" t="s">
        <v>629</v>
      </c>
      <c r="F62" s="10" t="s">
        <v>652</v>
      </c>
      <c r="G62" s="14" t="s">
        <v>653</v>
      </c>
    </row>
    <row r="63" spans="1:7" ht="35.4" customHeight="1" x14ac:dyDescent="0.3">
      <c r="A63" s="28" t="s">
        <v>520</v>
      </c>
      <c r="B63" s="19" t="s">
        <v>489</v>
      </c>
      <c r="C63" s="94" t="s">
        <v>60</v>
      </c>
      <c r="D63" s="9" t="s">
        <v>61</v>
      </c>
      <c r="E63" s="23" t="s">
        <v>600</v>
      </c>
      <c r="F63" s="10" t="s">
        <v>626</v>
      </c>
      <c r="G63" s="14" t="s">
        <v>597</v>
      </c>
    </row>
    <row r="64" spans="1:7" ht="35.4" customHeight="1" x14ac:dyDescent="0.3">
      <c r="A64" s="28" t="s">
        <v>520</v>
      </c>
      <c r="B64" s="19" t="s">
        <v>489</v>
      </c>
      <c r="C64" s="94" t="s">
        <v>6</v>
      </c>
      <c r="D64" s="9" t="s">
        <v>7</v>
      </c>
      <c r="E64" s="23" t="s">
        <v>597</v>
      </c>
      <c r="F64" s="10" t="s">
        <v>598</v>
      </c>
      <c r="G64" s="14" t="s">
        <v>599</v>
      </c>
    </row>
    <row r="65" spans="1:7" ht="35.4" customHeight="1" x14ac:dyDescent="0.3">
      <c r="A65" s="28" t="s">
        <v>483</v>
      </c>
      <c r="B65" s="19" t="s">
        <v>482</v>
      </c>
      <c r="C65" s="94" t="s">
        <v>95</v>
      </c>
      <c r="D65" s="9" t="s">
        <v>96</v>
      </c>
      <c r="E65" s="23" t="s">
        <v>597</v>
      </c>
      <c r="F65" s="10" t="s">
        <v>649</v>
      </c>
      <c r="G65" s="14" t="s">
        <v>597</v>
      </c>
    </row>
    <row r="66" spans="1:7" ht="35.4" customHeight="1" x14ac:dyDescent="0.3">
      <c r="A66" s="28" t="s">
        <v>523</v>
      </c>
      <c r="B66" s="19" t="s">
        <v>482</v>
      </c>
      <c r="C66" s="94" t="s">
        <v>201</v>
      </c>
      <c r="D66" s="9" t="s">
        <v>202</v>
      </c>
      <c r="E66" s="23" t="s">
        <v>739</v>
      </c>
      <c r="F66" s="10" t="s">
        <v>739</v>
      </c>
      <c r="G66" s="19" t="s">
        <v>739</v>
      </c>
    </row>
    <row r="67" spans="1:7" ht="35.4" customHeight="1" x14ac:dyDescent="0.3">
      <c r="A67" s="28" t="s">
        <v>523</v>
      </c>
      <c r="B67" s="19" t="s">
        <v>482</v>
      </c>
      <c r="C67" s="94" t="s">
        <v>203</v>
      </c>
      <c r="D67" s="9" t="s">
        <v>204</v>
      </c>
      <c r="E67" s="23" t="s">
        <v>740</v>
      </c>
      <c r="F67" s="10" t="s">
        <v>740</v>
      </c>
      <c r="G67" s="19" t="s">
        <v>740</v>
      </c>
    </row>
    <row r="68" spans="1:7" ht="35.4" customHeight="1" x14ac:dyDescent="0.3">
      <c r="A68" s="28" t="s">
        <v>523</v>
      </c>
      <c r="B68" s="19" t="s">
        <v>482</v>
      </c>
      <c r="C68" s="94" t="s">
        <v>205</v>
      </c>
      <c r="D68" s="9" t="s">
        <v>206</v>
      </c>
      <c r="E68" s="23" t="s">
        <v>742</v>
      </c>
      <c r="F68" s="10" t="s">
        <v>742</v>
      </c>
      <c r="G68" s="19" t="s">
        <v>742</v>
      </c>
    </row>
    <row r="69" spans="1:7" ht="35.4" customHeight="1" x14ac:dyDescent="0.3">
      <c r="A69" s="28" t="s">
        <v>523</v>
      </c>
      <c r="B69" s="19" t="s">
        <v>482</v>
      </c>
      <c r="C69" s="94" t="s">
        <v>207</v>
      </c>
      <c r="D69" s="9" t="s">
        <v>208</v>
      </c>
      <c r="E69" s="23" t="s">
        <v>741</v>
      </c>
      <c r="F69" s="10" t="s">
        <v>741</v>
      </c>
      <c r="G69" s="19" t="s">
        <v>741</v>
      </c>
    </row>
    <row r="70" spans="1:7" ht="35.4" customHeight="1" x14ac:dyDescent="0.3">
      <c r="A70" s="28" t="s">
        <v>523</v>
      </c>
      <c r="B70" s="19" t="s">
        <v>482</v>
      </c>
      <c r="C70" s="94" t="s">
        <v>209</v>
      </c>
      <c r="D70" s="9" t="s">
        <v>210</v>
      </c>
      <c r="E70" s="23" t="s">
        <v>739</v>
      </c>
      <c r="F70" s="10" t="s">
        <v>739</v>
      </c>
      <c r="G70" s="19" t="s">
        <v>739</v>
      </c>
    </row>
    <row r="71" spans="1:7" ht="35.4" customHeight="1" x14ac:dyDescent="0.3">
      <c r="A71" s="28" t="s">
        <v>523</v>
      </c>
      <c r="B71" s="19" t="s">
        <v>482</v>
      </c>
      <c r="C71" s="94" t="s">
        <v>211</v>
      </c>
      <c r="D71" s="9" t="s">
        <v>212</v>
      </c>
      <c r="E71" s="23" t="s">
        <v>740</v>
      </c>
      <c r="F71" s="10" t="s">
        <v>740</v>
      </c>
      <c r="G71" s="19" t="s">
        <v>740</v>
      </c>
    </row>
    <row r="72" spans="1:7" ht="35.4" customHeight="1" x14ac:dyDescent="0.3">
      <c r="A72" s="28" t="s">
        <v>523</v>
      </c>
      <c r="B72" s="19" t="s">
        <v>482</v>
      </c>
      <c r="C72" s="94" t="s">
        <v>213</v>
      </c>
      <c r="D72" s="9" t="s">
        <v>214</v>
      </c>
      <c r="E72" s="23" t="s">
        <v>742</v>
      </c>
      <c r="F72" s="10" t="s">
        <v>742</v>
      </c>
      <c r="G72" s="19" t="s">
        <v>742</v>
      </c>
    </row>
    <row r="73" spans="1:7" ht="35.4" customHeight="1" x14ac:dyDescent="0.3">
      <c r="A73" s="28" t="s">
        <v>523</v>
      </c>
      <c r="B73" s="19" t="s">
        <v>482</v>
      </c>
      <c r="C73" s="94" t="s">
        <v>215</v>
      </c>
      <c r="D73" s="9" t="s">
        <v>216</v>
      </c>
      <c r="E73" s="23" t="s">
        <v>741</v>
      </c>
      <c r="F73" s="10" t="s">
        <v>741</v>
      </c>
      <c r="G73" s="19" t="s">
        <v>741</v>
      </c>
    </row>
    <row r="74" spans="1:7" ht="35.4" customHeight="1" x14ac:dyDescent="0.3">
      <c r="A74" s="28" t="s">
        <v>523</v>
      </c>
      <c r="B74" s="19" t="s">
        <v>482</v>
      </c>
      <c r="C74" s="94" t="s">
        <v>101</v>
      </c>
      <c r="D74" s="9" t="s">
        <v>102</v>
      </c>
      <c r="E74" s="26" t="s">
        <v>735</v>
      </c>
      <c r="F74" s="13" t="s">
        <v>736</v>
      </c>
      <c r="G74" s="18" t="s">
        <v>737</v>
      </c>
    </row>
    <row r="75" spans="1:7" ht="35.4" customHeight="1" x14ac:dyDescent="0.3">
      <c r="A75" s="28" t="s">
        <v>523</v>
      </c>
      <c r="B75" s="19" t="s">
        <v>482</v>
      </c>
      <c r="C75" s="94" t="s">
        <v>103</v>
      </c>
      <c r="D75" s="9" t="s">
        <v>104</v>
      </c>
      <c r="E75" s="26" t="s">
        <v>683</v>
      </c>
      <c r="F75" s="13" t="s">
        <v>702</v>
      </c>
      <c r="G75" s="18" t="s">
        <v>683</v>
      </c>
    </row>
    <row r="76" spans="1:7" ht="35.4" customHeight="1" x14ac:dyDescent="0.3">
      <c r="A76" s="28" t="s">
        <v>523</v>
      </c>
      <c r="B76" s="19" t="s">
        <v>482</v>
      </c>
      <c r="C76" s="94" t="s">
        <v>105</v>
      </c>
      <c r="D76" s="9" t="s">
        <v>106</v>
      </c>
      <c r="E76" s="26" t="s">
        <v>738</v>
      </c>
      <c r="F76" s="13" t="s">
        <v>704</v>
      </c>
      <c r="G76" s="18" t="s">
        <v>705</v>
      </c>
    </row>
    <row r="77" spans="1:7" ht="35.4" customHeight="1" x14ac:dyDescent="0.3">
      <c r="A77" s="28" t="s">
        <v>523</v>
      </c>
      <c r="B77" s="19" t="s">
        <v>482</v>
      </c>
      <c r="C77" s="94" t="s">
        <v>107</v>
      </c>
      <c r="D77" s="9" t="s">
        <v>108</v>
      </c>
      <c r="E77" s="26" t="s">
        <v>709</v>
      </c>
      <c r="F77" s="13" t="s">
        <v>645</v>
      </c>
      <c r="G77" s="18" t="s">
        <v>705</v>
      </c>
    </row>
    <row r="78" spans="1:7" ht="35.4" customHeight="1" x14ac:dyDescent="0.3">
      <c r="A78" s="28" t="s">
        <v>514</v>
      </c>
      <c r="B78" s="19" t="s">
        <v>482</v>
      </c>
      <c r="C78" s="94" t="s">
        <v>138</v>
      </c>
      <c r="D78" s="9" t="s">
        <v>139</v>
      </c>
      <c r="E78" s="23" t="s">
        <v>696</v>
      </c>
      <c r="F78" s="10" t="s">
        <v>696</v>
      </c>
      <c r="G78" s="19" t="s">
        <v>696</v>
      </c>
    </row>
    <row r="79" spans="1:7" ht="35.4" customHeight="1" x14ac:dyDescent="0.3">
      <c r="A79" s="28" t="s">
        <v>520</v>
      </c>
      <c r="B79" s="19" t="s">
        <v>482</v>
      </c>
      <c r="C79" s="94" t="s">
        <v>91</v>
      </c>
      <c r="D79" s="9" t="s">
        <v>92</v>
      </c>
      <c r="E79" s="23" t="s">
        <v>623</v>
      </c>
      <c r="F79" s="10" t="s">
        <v>646</v>
      </c>
      <c r="G79" s="14" t="s">
        <v>625</v>
      </c>
    </row>
    <row r="80" spans="1:7" ht="35.4" customHeight="1" x14ac:dyDescent="0.3">
      <c r="A80" s="28" t="s">
        <v>561</v>
      </c>
      <c r="B80" s="19" t="s">
        <v>482</v>
      </c>
      <c r="C80" s="96" t="s">
        <v>659</v>
      </c>
      <c r="D80" s="9" t="s">
        <v>135</v>
      </c>
      <c r="E80" s="23" t="s">
        <v>660</v>
      </c>
      <c r="F80" s="10" t="s">
        <v>660</v>
      </c>
      <c r="G80" s="14" t="s">
        <v>660</v>
      </c>
    </row>
    <row r="81" spans="1:7" ht="35.4" customHeight="1" x14ac:dyDescent="0.3">
      <c r="A81" s="28" t="s">
        <v>523</v>
      </c>
      <c r="B81" s="19" t="s">
        <v>482</v>
      </c>
      <c r="C81" s="94" t="s">
        <v>109</v>
      </c>
      <c r="D81" s="9" t="s">
        <v>110</v>
      </c>
      <c r="E81" s="23" t="s">
        <v>744</v>
      </c>
      <c r="F81" s="10" t="s">
        <v>745</v>
      </c>
      <c r="G81" s="19" t="s">
        <v>746</v>
      </c>
    </row>
    <row r="82" spans="1:7" ht="35.4" customHeight="1" x14ac:dyDescent="0.3">
      <c r="A82" s="28" t="s">
        <v>520</v>
      </c>
      <c r="B82" s="19" t="s">
        <v>482</v>
      </c>
      <c r="C82" s="94" t="s">
        <v>176</v>
      </c>
      <c r="D82" s="9" t="s">
        <v>177</v>
      </c>
      <c r="E82" s="24" t="s">
        <v>668</v>
      </c>
      <c r="F82" s="11" t="s">
        <v>669</v>
      </c>
      <c r="G82" s="17" t="s">
        <v>670</v>
      </c>
    </row>
    <row r="83" spans="1:7" ht="35.4" customHeight="1" x14ac:dyDescent="0.3">
      <c r="A83" s="28" t="s">
        <v>514</v>
      </c>
      <c r="B83" s="19" t="s">
        <v>482</v>
      </c>
      <c r="C83" s="94" t="s">
        <v>187</v>
      </c>
      <c r="D83" s="9" t="s">
        <v>188</v>
      </c>
      <c r="E83" s="24" t="s">
        <v>722</v>
      </c>
      <c r="F83" s="11" t="s">
        <v>723</v>
      </c>
      <c r="G83" s="17" t="s">
        <v>724</v>
      </c>
    </row>
    <row r="84" spans="1:7" ht="35.4" customHeight="1" x14ac:dyDescent="0.3">
      <c r="A84" s="28" t="s">
        <v>523</v>
      </c>
      <c r="B84" s="19" t="s">
        <v>482</v>
      </c>
      <c r="C84" s="94" t="s">
        <v>199</v>
      </c>
      <c r="D84" s="9" t="s">
        <v>200</v>
      </c>
      <c r="E84" s="23" t="s">
        <v>747</v>
      </c>
      <c r="F84" s="10" t="s">
        <v>704</v>
      </c>
      <c r="G84" s="14" t="s">
        <v>613</v>
      </c>
    </row>
    <row r="85" spans="1:7" ht="35.4" customHeight="1" x14ac:dyDescent="0.3">
      <c r="A85" s="28" t="s">
        <v>561</v>
      </c>
      <c r="B85" s="19" t="s">
        <v>482</v>
      </c>
      <c r="C85" s="94" t="s">
        <v>132</v>
      </c>
      <c r="D85" s="9" t="s">
        <v>133</v>
      </c>
      <c r="E85" s="23" t="s">
        <v>621</v>
      </c>
      <c r="F85" s="10" t="s">
        <v>622</v>
      </c>
      <c r="G85" s="14" t="s">
        <v>661</v>
      </c>
    </row>
    <row r="86" spans="1:7" ht="35.4" customHeight="1" x14ac:dyDescent="0.3">
      <c r="A86" s="28" t="s">
        <v>520</v>
      </c>
      <c r="B86" s="19" t="s">
        <v>482</v>
      </c>
      <c r="C86" s="94" t="s">
        <v>125</v>
      </c>
      <c r="D86" s="9" t="s">
        <v>558</v>
      </c>
      <c r="E86" s="23" t="s">
        <v>654</v>
      </c>
      <c r="F86" s="10" t="s">
        <v>655</v>
      </c>
      <c r="G86" s="14" t="s">
        <v>656</v>
      </c>
    </row>
    <row r="87" spans="1:7" ht="35.4" customHeight="1" x14ac:dyDescent="0.3">
      <c r="A87" s="28" t="s">
        <v>520</v>
      </c>
      <c r="B87" s="19" t="s">
        <v>482</v>
      </c>
      <c r="C87" s="94" t="s">
        <v>68</v>
      </c>
      <c r="D87" s="9" t="s">
        <v>69</v>
      </c>
      <c r="E87" s="23" t="s">
        <v>605</v>
      </c>
      <c r="F87" s="10" t="s">
        <v>632</v>
      </c>
      <c r="G87" s="14" t="s">
        <v>623</v>
      </c>
    </row>
    <row r="88" spans="1:7" ht="35.4" customHeight="1" x14ac:dyDescent="0.3">
      <c r="A88" s="28" t="s">
        <v>514</v>
      </c>
      <c r="B88" s="19" t="s">
        <v>482</v>
      </c>
      <c r="C88" s="94" t="s">
        <v>191</v>
      </c>
      <c r="D88" s="9" t="s">
        <v>192</v>
      </c>
      <c r="E88" s="26" t="s">
        <v>621</v>
      </c>
      <c r="F88" s="13" t="s">
        <v>725</v>
      </c>
      <c r="G88" s="18" t="s">
        <v>694</v>
      </c>
    </row>
    <row r="89" spans="1:7" ht="35.4" customHeight="1" x14ac:dyDescent="0.3">
      <c r="A89" s="28" t="s">
        <v>514</v>
      </c>
      <c r="B89" s="19" t="s">
        <v>482</v>
      </c>
      <c r="C89" s="94" t="s">
        <v>193</v>
      </c>
      <c r="D89" s="9" t="s">
        <v>194</v>
      </c>
      <c r="E89" s="26" t="s">
        <v>619</v>
      </c>
      <c r="F89" s="13" t="s">
        <v>654</v>
      </c>
      <c r="G89" s="18" t="s">
        <v>693</v>
      </c>
    </row>
    <row r="90" spans="1:7" ht="35.4" customHeight="1" x14ac:dyDescent="0.3">
      <c r="A90" s="28" t="s">
        <v>520</v>
      </c>
      <c r="B90" s="19" t="s">
        <v>489</v>
      </c>
      <c r="C90" s="94" t="s">
        <v>22</v>
      </c>
      <c r="D90" s="9" t="s">
        <v>23</v>
      </c>
      <c r="E90" s="23" t="s">
        <v>597</v>
      </c>
      <c r="F90" s="10" t="s">
        <v>613</v>
      </c>
      <c r="G90" s="14" t="s">
        <v>608</v>
      </c>
    </row>
    <row r="91" spans="1:7" ht="35.4" customHeight="1" x14ac:dyDescent="0.3">
      <c r="A91" s="28" t="s">
        <v>520</v>
      </c>
      <c r="B91" s="19" t="s">
        <v>482</v>
      </c>
      <c r="C91" s="94" t="s">
        <v>93</v>
      </c>
      <c r="D91" s="9" t="s">
        <v>94</v>
      </c>
      <c r="E91" s="23" t="s">
        <v>599</v>
      </c>
      <c r="F91" s="10" t="s">
        <v>647</v>
      </c>
      <c r="G91" s="14" t="s">
        <v>648</v>
      </c>
    </row>
    <row r="92" spans="1:7" ht="35.4" customHeight="1" x14ac:dyDescent="0.3">
      <c r="A92" s="28" t="s">
        <v>523</v>
      </c>
      <c r="B92" s="19" t="s">
        <v>482</v>
      </c>
      <c r="C92" s="97" t="s">
        <v>253</v>
      </c>
      <c r="D92" s="9" t="s">
        <v>254</v>
      </c>
      <c r="E92" s="23" t="s">
        <v>706</v>
      </c>
      <c r="F92" s="10" t="s">
        <v>706</v>
      </c>
      <c r="G92" s="19" t="s">
        <v>706</v>
      </c>
    </row>
    <row r="93" spans="1:7" ht="35.4" customHeight="1" x14ac:dyDescent="0.3">
      <c r="A93" s="28" t="s">
        <v>523</v>
      </c>
      <c r="B93" s="19" t="s">
        <v>482</v>
      </c>
      <c r="C93" s="97" t="s">
        <v>255</v>
      </c>
      <c r="D93" s="9" t="s">
        <v>256</v>
      </c>
      <c r="E93" s="23" t="s">
        <v>706</v>
      </c>
      <c r="F93" s="10" t="s">
        <v>706</v>
      </c>
      <c r="G93" s="19" t="s">
        <v>706</v>
      </c>
    </row>
    <row r="94" spans="1:7" ht="35.4" customHeight="1" x14ac:dyDescent="0.3">
      <c r="A94" s="28" t="s">
        <v>523</v>
      </c>
      <c r="B94" s="19" t="s">
        <v>482</v>
      </c>
      <c r="C94" s="97" t="s">
        <v>257</v>
      </c>
      <c r="D94" s="9" t="s">
        <v>258</v>
      </c>
      <c r="E94" s="23" t="s">
        <v>743</v>
      </c>
      <c r="F94" s="10" t="s">
        <v>743</v>
      </c>
      <c r="G94" s="19" t="s">
        <v>743</v>
      </c>
    </row>
    <row r="95" spans="1:7" ht="35.4" customHeight="1" x14ac:dyDescent="0.3">
      <c r="A95" s="28" t="s">
        <v>523</v>
      </c>
      <c r="B95" s="19" t="s">
        <v>482</v>
      </c>
      <c r="C95" s="97" t="s">
        <v>259</v>
      </c>
      <c r="D95" s="9" t="s">
        <v>260</v>
      </c>
      <c r="E95" s="23" t="s">
        <v>743</v>
      </c>
      <c r="F95" s="10" t="s">
        <v>743</v>
      </c>
      <c r="G95" s="19" t="s">
        <v>743</v>
      </c>
    </row>
    <row r="96" spans="1:7" ht="35.4" customHeight="1" x14ac:dyDescent="0.3">
      <c r="A96" s="28" t="s">
        <v>520</v>
      </c>
      <c r="B96" s="19" t="s">
        <v>482</v>
      </c>
      <c r="C96" s="94" t="s">
        <v>178</v>
      </c>
      <c r="D96" s="9" t="s">
        <v>179</v>
      </c>
      <c r="E96" s="23" t="s">
        <v>672</v>
      </c>
      <c r="F96" s="10" t="s">
        <v>605</v>
      </c>
      <c r="G96" s="14" t="s">
        <v>623</v>
      </c>
    </row>
    <row r="97" spans="1:7" ht="35.4" customHeight="1" x14ac:dyDescent="0.3">
      <c r="A97" s="28" t="s">
        <v>520</v>
      </c>
      <c r="B97" s="19" t="s">
        <v>482</v>
      </c>
      <c r="C97" s="97" t="s">
        <v>957</v>
      </c>
      <c r="D97" s="9" t="s">
        <v>186</v>
      </c>
      <c r="E97" s="23" t="s">
        <v>663</v>
      </c>
      <c r="F97" s="10" t="s">
        <v>663</v>
      </c>
      <c r="G97" s="14" t="s">
        <v>664</v>
      </c>
    </row>
    <row r="98" spans="1:7" ht="35.4" customHeight="1" x14ac:dyDescent="0.3">
      <c r="A98" s="28" t="s">
        <v>483</v>
      </c>
      <c r="B98" s="19" t="s">
        <v>482</v>
      </c>
      <c r="C98" s="94" t="s">
        <v>154</v>
      </c>
      <c r="D98" s="9" t="s">
        <v>155</v>
      </c>
      <c r="E98" s="23" t="s">
        <v>678</v>
      </c>
      <c r="F98" s="10" t="s">
        <v>679</v>
      </c>
      <c r="G98" s="14" t="s">
        <v>717</v>
      </c>
    </row>
    <row r="99" spans="1:7" ht="35.4" customHeight="1" x14ac:dyDescent="0.3">
      <c r="A99" s="28" t="s">
        <v>483</v>
      </c>
      <c r="B99" s="19" t="s">
        <v>482</v>
      </c>
      <c r="C99" s="94" t="s">
        <v>168</v>
      </c>
      <c r="D99" s="9" t="s">
        <v>169</v>
      </c>
      <c r="E99" s="23" t="s">
        <v>621</v>
      </c>
      <c r="F99" s="10" t="s">
        <v>656</v>
      </c>
      <c r="G99" s="14" t="s">
        <v>693</v>
      </c>
    </row>
    <row r="100" spans="1:7" ht="35.4" customHeight="1" x14ac:dyDescent="0.3">
      <c r="A100" s="28" t="s">
        <v>483</v>
      </c>
      <c r="B100" s="19" t="s">
        <v>482</v>
      </c>
      <c r="C100" s="94" t="s">
        <v>170</v>
      </c>
      <c r="D100" s="9" t="s">
        <v>171</v>
      </c>
      <c r="E100" s="23" t="s">
        <v>718</v>
      </c>
      <c r="F100" s="10" t="s">
        <v>719</v>
      </c>
      <c r="G100" s="14" t="s">
        <v>665</v>
      </c>
    </row>
    <row r="101" spans="1:7" ht="35.4" customHeight="1" x14ac:dyDescent="0.3">
      <c r="A101" s="28" t="s">
        <v>520</v>
      </c>
      <c r="B101" s="19" t="s">
        <v>482</v>
      </c>
      <c r="C101" s="96" t="s">
        <v>79</v>
      </c>
      <c r="D101" s="9" t="s">
        <v>80</v>
      </c>
      <c r="E101" s="23" t="s">
        <v>597</v>
      </c>
      <c r="F101" s="10" t="s">
        <v>643</v>
      </c>
      <c r="G101" s="14" t="s">
        <v>599</v>
      </c>
    </row>
    <row r="102" spans="1:7" ht="35.4" customHeight="1" x14ac:dyDescent="0.3">
      <c r="A102" s="28" t="s">
        <v>520</v>
      </c>
      <c r="B102" s="19" t="s">
        <v>482</v>
      </c>
      <c r="C102" s="94" t="s">
        <v>62</v>
      </c>
      <c r="D102" s="9" t="s">
        <v>63</v>
      </c>
      <c r="E102" s="23" t="s">
        <v>623</v>
      </c>
      <c r="F102" s="10" t="s">
        <v>624</v>
      </c>
      <c r="G102" s="14" t="s">
        <v>625</v>
      </c>
    </row>
    <row r="103" spans="1:7" ht="35.4" customHeight="1" x14ac:dyDescent="0.3">
      <c r="A103" s="28" t="s">
        <v>523</v>
      </c>
      <c r="B103" s="19" t="s">
        <v>482</v>
      </c>
      <c r="C103" s="94" t="s">
        <v>217</v>
      </c>
      <c r="D103" s="9" t="s">
        <v>218</v>
      </c>
      <c r="E103" s="23" t="s">
        <v>739</v>
      </c>
      <c r="F103" s="10" t="s">
        <v>739</v>
      </c>
      <c r="G103" s="19" t="s">
        <v>739</v>
      </c>
    </row>
    <row r="104" spans="1:7" ht="35.4" customHeight="1" x14ac:dyDescent="0.3">
      <c r="A104" s="28" t="s">
        <v>523</v>
      </c>
      <c r="B104" s="19" t="s">
        <v>482</v>
      </c>
      <c r="C104" s="94" t="s">
        <v>219</v>
      </c>
      <c r="D104" s="9" t="s">
        <v>220</v>
      </c>
      <c r="E104" s="23" t="s">
        <v>740</v>
      </c>
      <c r="F104" s="10" t="s">
        <v>740</v>
      </c>
      <c r="G104" s="19" t="s">
        <v>740</v>
      </c>
    </row>
    <row r="105" spans="1:7" ht="35.4" customHeight="1" x14ac:dyDescent="0.3">
      <c r="A105" s="28" t="s">
        <v>523</v>
      </c>
      <c r="B105" s="19" t="s">
        <v>482</v>
      </c>
      <c r="C105" s="94" t="s">
        <v>221</v>
      </c>
      <c r="D105" s="9" t="s">
        <v>222</v>
      </c>
      <c r="E105" s="23" t="s">
        <v>742</v>
      </c>
      <c r="F105" s="10" t="s">
        <v>742</v>
      </c>
      <c r="G105" s="19" t="s">
        <v>742</v>
      </c>
    </row>
    <row r="106" spans="1:7" ht="35.4" customHeight="1" x14ac:dyDescent="0.3">
      <c r="A106" s="28" t="s">
        <v>523</v>
      </c>
      <c r="B106" s="19" t="s">
        <v>482</v>
      </c>
      <c r="C106" s="94" t="s">
        <v>223</v>
      </c>
      <c r="D106" s="9" t="s">
        <v>224</v>
      </c>
      <c r="E106" s="23" t="s">
        <v>741</v>
      </c>
      <c r="F106" s="10" t="s">
        <v>741</v>
      </c>
      <c r="G106" s="19" t="s">
        <v>741</v>
      </c>
    </row>
    <row r="107" spans="1:7" ht="35.4" customHeight="1" x14ac:dyDescent="0.3">
      <c r="A107" s="28" t="s">
        <v>514</v>
      </c>
      <c r="B107" s="19" t="s">
        <v>482</v>
      </c>
      <c r="C107" s="94" t="s">
        <v>189</v>
      </c>
      <c r="D107" s="9" t="s">
        <v>190</v>
      </c>
      <c r="E107" s="23" t="s">
        <v>696</v>
      </c>
      <c r="F107" s="10" t="s">
        <v>696</v>
      </c>
      <c r="G107" s="19" t="s">
        <v>696</v>
      </c>
    </row>
    <row r="108" spans="1:7" ht="35.4" customHeight="1" x14ac:dyDescent="0.3">
      <c r="A108" s="28" t="s">
        <v>520</v>
      </c>
      <c r="B108" s="19" t="s">
        <v>482</v>
      </c>
      <c r="C108" s="97" t="s">
        <v>70</v>
      </c>
      <c r="D108" s="9" t="s">
        <v>71</v>
      </c>
      <c r="E108" s="23" t="s">
        <v>633</v>
      </c>
      <c r="F108" s="10" t="s">
        <v>634</v>
      </c>
      <c r="G108" s="14" t="s">
        <v>597</v>
      </c>
    </row>
    <row r="109" spans="1:7" ht="35.4" customHeight="1" x14ac:dyDescent="0.3">
      <c r="A109" s="28" t="s">
        <v>553</v>
      </c>
      <c r="B109" s="19" t="s">
        <v>482</v>
      </c>
      <c r="C109" s="94" t="s">
        <v>197</v>
      </c>
      <c r="D109" s="9" t="s">
        <v>198</v>
      </c>
      <c r="E109" s="26" t="s">
        <v>727</v>
      </c>
      <c r="F109" s="13" t="s">
        <v>728</v>
      </c>
      <c r="G109" s="18" t="s">
        <v>729</v>
      </c>
    </row>
    <row r="110" spans="1:7" ht="35.4" customHeight="1" x14ac:dyDescent="0.3">
      <c r="A110" s="28" t="s">
        <v>523</v>
      </c>
      <c r="B110" s="19" t="s">
        <v>482</v>
      </c>
      <c r="C110" s="94" t="s">
        <v>225</v>
      </c>
      <c r="D110" s="9" t="s">
        <v>226</v>
      </c>
      <c r="E110" s="23" t="s">
        <v>739</v>
      </c>
      <c r="F110" s="10" t="s">
        <v>739</v>
      </c>
      <c r="G110" s="19" t="s">
        <v>739</v>
      </c>
    </row>
    <row r="111" spans="1:7" ht="35.4" customHeight="1" x14ac:dyDescent="0.3">
      <c r="A111" s="28" t="s">
        <v>523</v>
      </c>
      <c r="B111" s="19" t="s">
        <v>482</v>
      </c>
      <c r="C111" s="94" t="s">
        <v>227</v>
      </c>
      <c r="D111" s="9" t="s">
        <v>228</v>
      </c>
      <c r="E111" s="23" t="s">
        <v>740</v>
      </c>
      <c r="F111" s="10" t="s">
        <v>740</v>
      </c>
      <c r="G111" s="19" t="s">
        <v>740</v>
      </c>
    </row>
    <row r="112" spans="1:7" ht="35.4" customHeight="1" x14ac:dyDescent="0.3">
      <c r="A112" s="28" t="s">
        <v>523</v>
      </c>
      <c r="B112" s="19" t="s">
        <v>482</v>
      </c>
      <c r="C112" s="94" t="s">
        <v>233</v>
      </c>
      <c r="D112" s="9" t="s">
        <v>234</v>
      </c>
      <c r="E112" s="23" t="s">
        <v>742</v>
      </c>
      <c r="F112" s="10" t="s">
        <v>742</v>
      </c>
      <c r="G112" s="19" t="s">
        <v>742</v>
      </c>
    </row>
    <row r="113" spans="1:7" ht="35.4" customHeight="1" x14ac:dyDescent="0.3">
      <c r="A113" s="28" t="s">
        <v>523</v>
      </c>
      <c r="B113" s="19" t="s">
        <v>482</v>
      </c>
      <c r="C113" s="94" t="s">
        <v>239</v>
      </c>
      <c r="D113" s="9" t="s">
        <v>240</v>
      </c>
      <c r="E113" s="23" t="s">
        <v>741</v>
      </c>
      <c r="F113" s="10" t="s">
        <v>741</v>
      </c>
      <c r="G113" s="19" t="s">
        <v>741</v>
      </c>
    </row>
    <row r="114" spans="1:7" ht="35.4" customHeight="1" x14ac:dyDescent="0.3">
      <c r="A114" s="28" t="s">
        <v>553</v>
      </c>
      <c r="B114" s="19" t="s">
        <v>482</v>
      </c>
      <c r="C114" s="94" t="s">
        <v>128</v>
      </c>
      <c r="D114" s="9" t="s">
        <v>129</v>
      </c>
      <c r="E114" s="26" t="s">
        <v>733</v>
      </c>
      <c r="F114" s="13" t="s">
        <v>654</v>
      </c>
      <c r="G114" s="18" t="s">
        <v>619</v>
      </c>
    </row>
    <row r="115" spans="1:7" ht="35.4" customHeight="1" x14ac:dyDescent="0.3">
      <c r="A115" s="28" t="s">
        <v>520</v>
      </c>
      <c r="B115" s="19" t="s">
        <v>482</v>
      </c>
      <c r="C115" s="97" t="s">
        <v>85</v>
      </c>
      <c r="D115" s="9" t="s">
        <v>86</v>
      </c>
      <c r="E115" s="23" t="s">
        <v>600</v>
      </c>
      <c r="F115" s="10" t="s">
        <v>614</v>
      </c>
      <c r="G115" s="14" t="s">
        <v>610</v>
      </c>
    </row>
    <row r="116" spans="1:7" ht="35.4" customHeight="1" x14ac:dyDescent="0.3">
      <c r="A116" s="28" t="s">
        <v>523</v>
      </c>
      <c r="B116" s="19" t="s">
        <v>482</v>
      </c>
      <c r="C116" s="94" t="s">
        <v>245</v>
      </c>
      <c r="D116" s="9" t="s">
        <v>246</v>
      </c>
      <c r="E116" s="23" t="s">
        <v>739</v>
      </c>
      <c r="F116" s="10" t="s">
        <v>739</v>
      </c>
      <c r="G116" s="19" t="s">
        <v>739</v>
      </c>
    </row>
    <row r="117" spans="1:7" ht="35.4" customHeight="1" x14ac:dyDescent="0.3">
      <c r="A117" s="28" t="s">
        <v>523</v>
      </c>
      <c r="B117" s="19" t="s">
        <v>482</v>
      </c>
      <c r="C117" s="94" t="s">
        <v>247</v>
      </c>
      <c r="D117" s="9" t="s">
        <v>248</v>
      </c>
      <c r="E117" s="23" t="s">
        <v>739</v>
      </c>
      <c r="F117" s="10" t="s">
        <v>739</v>
      </c>
      <c r="G117" s="19" t="s">
        <v>739</v>
      </c>
    </row>
    <row r="118" spans="1:7" ht="35.4" customHeight="1" x14ac:dyDescent="0.3">
      <c r="A118" s="28" t="s">
        <v>520</v>
      </c>
      <c r="B118" s="19" t="s">
        <v>482</v>
      </c>
      <c r="C118" s="96" t="s">
        <v>182</v>
      </c>
      <c r="D118" s="9" t="s">
        <v>183</v>
      </c>
      <c r="E118" s="23" t="s">
        <v>665</v>
      </c>
      <c r="F118" s="10" t="s">
        <v>665</v>
      </c>
      <c r="G118" s="19" t="s">
        <v>665</v>
      </c>
    </row>
    <row r="119" spans="1:7" ht="35.4" customHeight="1" x14ac:dyDescent="0.3">
      <c r="A119" s="28" t="s">
        <v>520</v>
      </c>
      <c r="B119" s="19" t="s">
        <v>482</v>
      </c>
      <c r="C119" s="96" t="s">
        <v>180</v>
      </c>
      <c r="D119" s="9" t="s">
        <v>181</v>
      </c>
      <c r="E119" s="23" t="s">
        <v>671</v>
      </c>
      <c r="F119" s="10" t="s">
        <v>671</v>
      </c>
      <c r="G119" s="19" t="s">
        <v>671</v>
      </c>
    </row>
    <row r="120" spans="1:7" ht="35.4" customHeight="1" x14ac:dyDescent="0.3">
      <c r="A120" s="28" t="s">
        <v>504</v>
      </c>
      <c r="B120" s="19" t="s">
        <v>482</v>
      </c>
      <c r="C120" s="94" t="s">
        <v>263</v>
      </c>
      <c r="D120" s="9" t="s">
        <v>264</v>
      </c>
      <c r="E120" s="23" t="s">
        <v>715</v>
      </c>
      <c r="F120" s="10" t="s">
        <v>593</v>
      </c>
      <c r="G120" s="15" t="s">
        <v>716</v>
      </c>
    </row>
    <row r="121" spans="1:7" ht="35.4" customHeight="1" x14ac:dyDescent="0.3">
      <c r="A121" s="28" t="s">
        <v>514</v>
      </c>
      <c r="B121" s="19" t="s">
        <v>482</v>
      </c>
      <c r="C121" s="94" t="s">
        <v>195</v>
      </c>
      <c r="D121" s="9" t="s">
        <v>196</v>
      </c>
      <c r="E121" s="24" t="s">
        <v>726</v>
      </c>
      <c r="F121" s="11" t="s">
        <v>723</v>
      </c>
      <c r="G121" s="17" t="s">
        <v>724</v>
      </c>
    </row>
    <row r="122" spans="1:7" ht="35.4" customHeight="1" x14ac:dyDescent="0.3">
      <c r="A122" s="28" t="s">
        <v>514</v>
      </c>
      <c r="B122" s="19" t="s">
        <v>482</v>
      </c>
      <c r="C122" s="94" t="s">
        <v>121</v>
      </c>
      <c r="D122" s="9" t="s">
        <v>122</v>
      </c>
      <c r="E122" s="26" t="s">
        <v>619</v>
      </c>
      <c r="F122" s="13" t="s">
        <v>725</v>
      </c>
      <c r="G122" s="18" t="s">
        <v>621</v>
      </c>
    </row>
    <row r="123" spans="1:7" ht="35.4" customHeight="1" x14ac:dyDescent="0.3">
      <c r="A123" s="28" t="s">
        <v>520</v>
      </c>
      <c r="B123" s="19" t="s">
        <v>482</v>
      </c>
      <c r="C123" s="96" t="s">
        <v>72</v>
      </c>
      <c r="D123" s="9" t="s">
        <v>73</v>
      </c>
      <c r="E123" s="23" t="s">
        <v>637</v>
      </c>
      <c r="F123" s="10" t="s">
        <v>637</v>
      </c>
      <c r="G123" s="14" t="s">
        <v>637</v>
      </c>
    </row>
    <row r="124" spans="1:7" ht="35.4" customHeight="1" x14ac:dyDescent="0.3">
      <c r="A124" s="28" t="s">
        <v>483</v>
      </c>
      <c r="B124" s="19" t="s">
        <v>482</v>
      </c>
      <c r="C124" s="94" t="s">
        <v>172</v>
      </c>
      <c r="D124" s="9" t="s">
        <v>173</v>
      </c>
      <c r="E124" s="23" t="s">
        <v>680</v>
      </c>
      <c r="F124" s="10" t="s">
        <v>721</v>
      </c>
      <c r="G124" s="14" t="s">
        <v>682</v>
      </c>
    </row>
    <row r="125" spans="1:7" ht="35.4" customHeight="1" x14ac:dyDescent="0.3">
      <c r="A125" s="28" t="s">
        <v>520</v>
      </c>
      <c r="B125" s="19" t="s">
        <v>482</v>
      </c>
      <c r="C125" s="94" t="s">
        <v>99</v>
      </c>
      <c r="D125" s="9" t="s">
        <v>100</v>
      </c>
      <c r="E125" s="23" t="s">
        <v>625</v>
      </c>
      <c r="F125" s="10" t="s">
        <v>650</v>
      </c>
      <c r="G125" s="14" t="s">
        <v>651</v>
      </c>
    </row>
    <row r="126" spans="1:7" ht="35.4" customHeight="1" x14ac:dyDescent="0.3">
      <c r="A126" s="28" t="s">
        <v>523</v>
      </c>
      <c r="B126" s="19" t="s">
        <v>482</v>
      </c>
      <c r="C126" s="94" t="s">
        <v>251</v>
      </c>
      <c r="D126" s="9" t="s">
        <v>252</v>
      </c>
      <c r="E126" s="23" t="s">
        <v>739</v>
      </c>
      <c r="F126" s="10" t="s">
        <v>739</v>
      </c>
      <c r="G126" s="19" t="s">
        <v>739</v>
      </c>
    </row>
    <row r="127" spans="1:7" ht="35.4" customHeight="1" x14ac:dyDescent="0.3">
      <c r="A127" s="28" t="s">
        <v>523</v>
      </c>
      <c r="B127" s="19" t="s">
        <v>482</v>
      </c>
      <c r="C127" s="94" t="s">
        <v>229</v>
      </c>
      <c r="D127" s="9" t="s">
        <v>230</v>
      </c>
      <c r="E127" s="23" t="s">
        <v>740</v>
      </c>
      <c r="F127" s="10" t="s">
        <v>740</v>
      </c>
      <c r="G127" s="19" t="s">
        <v>740</v>
      </c>
    </row>
    <row r="128" spans="1:7" ht="35.4" customHeight="1" x14ac:dyDescent="0.3">
      <c r="A128" s="28" t="s">
        <v>523</v>
      </c>
      <c r="B128" s="19" t="s">
        <v>482</v>
      </c>
      <c r="C128" s="94" t="s">
        <v>235</v>
      </c>
      <c r="D128" s="9" t="s">
        <v>236</v>
      </c>
      <c r="E128" s="23" t="s">
        <v>742</v>
      </c>
      <c r="F128" s="10" t="s">
        <v>742</v>
      </c>
      <c r="G128" s="19" t="s">
        <v>742</v>
      </c>
    </row>
    <row r="129" spans="1:7" ht="35.4" customHeight="1" x14ac:dyDescent="0.3">
      <c r="A129" s="28" t="s">
        <v>523</v>
      </c>
      <c r="B129" s="19" t="s">
        <v>482</v>
      </c>
      <c r="C129" s="94" t="s">
        <v>241</v>
      </c>
      <c r="D129" s="9" t="s">
        <v>242</v>
      </c>
      <c r="E129" s="23" t="s">
        <v>741</v>
      </c>
      <c r="F129" s="10" t="s">
        <v>741</v>
      </c>
      <c r="G129" s="19" t="s">
        <v>741</v>
      </c>
    </row>
    <row r="130" spans="1:7" ht="35.4" customHeight="1" x14ac:dyDescent="0.3">
      <c r="A130" s="28" t="s">
        <v>523</v>
      </c>
      <c r="B130" s="19" t="s">
        <v>482</v>
      </c>
      <c r="C130" s="94" t="s">
        <v>249</v>
      </c>
      <c r="D130" s="9" t="s">
        <v>250</v>
      </c>
      <c r="E130" s="23" t="s">
        <v>739</v>
      </c>
      <c r="F130" s="10" t="s">
        <v>739</v>
      </c>
      <c r="G130" s="19" t="s">
        <v>739</v>
      </c>
    </row>
    <row r="131" spans="1:7" ht="35.4" customHeight="1" x14ac:dyDescent="0.3">
      <c r="A131" s="28" t="s">
        <v>523</v>
      </c>
      <c r="B131" s="19" t="s">
        <v>482</v>
      </c>
      <c r="C131" s="94" t="s">
        <v>231</v>
      </c>
      <c r="D131" s="9" t="s">
        <v>232</v>
      </c>
      <c r="E131" s="23" t="s">
        <v>740</v>
      </c>
      <c r="F131" s="10" t="s">
        <v>740</v>
      </c>
      <c r="G131" s="19" t="s">
        <v>740</v>
      </c>
    </row>
    <row r="132" spans="1:7" ht="35.4" customHeight="1" x14ac:dyDescent="0.3">
      <c r="A132" s="28" t="s">
        <v>523</v>
      </c>
      <c r="B132" s="19" t="s">
        <v>482</v>
      </c>
      <c r="C132" s="94" t="s">
        <v>237</v>
      </c>
      <c r="D132" s="9" t="s">
        <v>238</v>
      </c>
      <c r="E132" s="23" t="s">
        <v>742</v>
      </c>
      <c r="F132" s="10" t="s">
        <v>742</v>
      </c>
      <c r="G132" s="19" t="s">
        <v>742</v>
      </c>
    </row>
    <row r="133" spans="1:7" ht="35.4" customHeight="1" x14ac:dyDescent="0.3">
      <c r="A133" s="28" t="s">
        <v>523</v>
      </c>
      <c r="B133" s="19" t="s">
        <v>482</v>
      </c>
      <c r="C133" s="94" t="s">
        <v>243</v>
      </c>
      <c r="D133" s="9" t="s">
        <v>244</v>
      </c>
      <c r="E133" s="23" t="s">
        <v>741</v>
      </c>
      <c r="F133" s="10" t="s">
        <v>741</v>
      </c>
      <c r="G133" s="19" t="s">
        <v>741</v>
      </c>
    </row>
    <row r="134" spans="1:7" ht="35.4" customHeight="1" x14ac:dyDescent="0.3">
      <c r="A134" s="28" t="s">
        <v>520</v>
      </c>
      <c r="B134" s="19" t="s">
        <v>482</v>
      </c>
      <c r="C134" s="97" t="s">
        <v>83</v>
      </c>
      <c r="D134" s="9" t="s">
        <v>84</v>
      </c>
      <c r="E134" s="23" t="s">
        <v>600</v>
      </c>
      <c r="F134" s="10" t="s">
        <v>644</v>
      </c>
      <c r="G134" s="14" t="s">
        <v>600</v>
      </c>
    </row>
    <row r="135" spans="1:7" ht="35.4" customHeight="1" x14ac:dyDescent="0.3">
      <c r="A135" s="28" t="s">
        <v>553</v>
      </c>
      <c r="B135" s="19" t="s">
        <v>482</v>
      </c>
      <c r="C135" s="94" t="s">
        <v>113</v>
      </c>
      <c r="D135" s="9" t="s">
        <v>114</v>
      </c>
      <c r="E135" s="24" t="s">
        <v>734</v>
      </c>
      <c r="F135" s="11" t="s">
        <v>734</v>
      </c>
      <c r="G135" s="17" t="s">
        <v>734</v>
      </c>
    </row>
    <row r="136" spans="1:7" ht="35.4" customHeight="1" x14ac:dyDescent="0.3">
      <c r="A136" s="28" t="s">
        <v>553</v>
      </c>
      <c r="B136" s="19" t="s">
        <v>482</v>
      </c>
      <c r="C136" s="94" t="s">
        <v>126</v>
      </c>
      <c r="D136" s="9" t="s">
        <v>127</v>
      </c>
      <c r="E136" s="26" t="s">
        <v>727</v>
      </c>
      <c r="F136" s="13" t="s">
        <v>727</v>
      </c>
      <c r="G136" s="18" t="s">
        <v>727</v>
      </c>
    </row>
    <row r="137" spans="1:7" ht="35.4" customHeight="1" x14ac:dyDescent="0.3">
      <c r="A137" s="28" t="s">
        <v>523</v>
      </c>
      <c r="B137" s="19" t="s">
        <v>482</v>
      </c>
      <c r="C137" s="94" t="s">
        <v>111</v>
      </c>
      <c r="D137" s="9" t="s">
        <v>112</v>
      </c>
      <c r="E137" s="23" t="s">
        <v>600</v>
      </c>
      <c r="F137" s="10" t="s">
        <v>615</v>
      </c>
      <c r="G137" s="14" t="s">
        <v>600</v>
      </c>
    </row>
    <row r="138" spans="1:7" ht="35.4" customHeight="1" x14ac:dyDescent="0.3">
      <c r="A138" s="28" t="s">
        <v>553</v>
      </c>
      <c r="B138" s="19" t="s">
        <v>482</v>
      </c>
      <c r="C138" s="94" t="s">
        <v>335</v>
      </c>
      <c r="D138" s="9" t="s">
        <v>487</v>
      </c>
      <c r="E138" s="23" t="s">
        <v>730</v>
      </c>
      <c r="F138" s="10" t="s">
        <v>731</v>
      </c>
      <c r="G138" s="14" t="s">
        <v>732</v>
      </c>
    </row>
    <row r="139" spans="1:7" ht="35.4" customHeight="1" x14ac:dyDescent="0.3">
      <c r="A139" s="28" t="s">
        <v>483</v>
      </c>
      <c r="B139" s="19" t="s">
        <v>482</v>
      </c>
      <c r="C139" s="94" t="s">
        <v>174</v>
      </c>
      <c r="D139" s="9" t="s">
        <v>175</v>
      </c>
      <c r="E139" s="23" t="s">
        <v>675</v>
      </c>
      <c r="F139" s="10" t="s">
        <v>688</v>
      </c>
      <c r="G139" s="14" t="s">
        <v>720</v>
      </c>
    </row>
    <row r="140" spans="1:7" ht="35.4" customHeight="1" x14ac:dyDescent="0.3">
      <c r="A140" s="28" t="s">
        <v>520</v>
      </c>
      <c r="B140" s="19" t="s">
        <v>482</v>
      </c>
      <c r="C140" s="94" t="s">
        <v>166</v>
      </c>
      <c r="D140" s="9" t="s">
        <v>167</v>
      </c>
      <c r="E140" s="23" t="s">
        <v>623</v>
      </c>
      <c r="F140" s="10" t="s">
        <v>623</v>
      </c>
      <c r="G140" s="14" t="s">
        <v>625</v>
      </c>
    </row>
    <row r="141" spans="1:7" ht="35.4" customHeight="1" x14ac:dyDescent="0.3">
      <c r="A141" s="28" t="s">
        <v>520</v>
      </c>
      <c r="B141" s="19" t="s">
        <v>482</v>
      </c>
      <c r="C141" s="97" t="s">
        <v>326</v>
      </c>
      <c r="D141" s="9" t="s">
        <v>327</v>
      </c>
      <c r="E141" s="23" t="s">
        <v>597</v>
      </c>
      <c r="F141" s="10" t="s">
        <v>638</v>
      </c>
      <c r="G141" s="14" t="s">
        <v>639</v>
      </c>
    </row>
    <row r="142" spans="1:7" ht="35.4" customHeight="1" x14ac:dyDescent="0.3">
      <c r="A142" s="28" t="s">
        <v>520</v>
      </c>
      <c r="B142" s="19" t="s">
        <v>482</v>
      </c>
      <c r="C142" s="96" t="s">
        <v>74</v>
      </c>
      <c r="D142" s="9" t="s">
        <v>75</v>
      </c>
      <c r="E142" s="23" t="s">
        <v>635</v>
      </c>
      <c r="F142" s="10" t="s">
        <v>640</v>
      </c>
      <c r="G142" s="14" t="s">
        <v>641</v>
      </c>
    </row>
    <row r="143" spans="1:7" ht="35.4" customHeight="1" x14ac:dyDescent="0.3">
      <c r="A143" s="28" t="s">
        <v>520</v>
      </c>
      <c r="B143" s="19" t="s">
        <v>482</v>
      </c>
      <c r="C143" s="94" t="s">
        <v>184</v>
      </c>
      <c r="D143" s="9" t="s">
        <v>185</v>
      </c>
      <c r="E143" s="23" t="s">
        <v>623</v>
      </c>
      <c r="F143" s="10" t="s">
        <v>713</v>
      </c>
      <c r="G143" s="14" t="s">
        <v>625</v>
      </c>
    </row>
    <row r="144" spans="1:7" ht="35.4" customHeight="1" x14ac:dyDescent="0.3">
      <c r="A144" s="28" t="s">
        <v>520</v>
      </c>
      <c r="B144" s="19" t="s">
        <v>482</v>
      </c>
      <c r="C144" s="97" t="s">
        <v>77</v>
      </c>
      <c r="D144" s="9" t="s">
        <v>78</v>
      </c>
      <c r="E144" s="23" t="s">
        <v>636</v>
      </c>
      <c r="F144" s="10" t="s">
        <v>599</v>
      </c>
      <c r="G144" s="14" t="s">
        <v>642</v>
      </c>
    </row>
    <row r="145" spans="1:7" ht="35.4" customHeight="1" x14ac:dyDescent="0.3">
      <c r="A145" s="28" t="s">
        <v>561</v>
      </c>
      <c r="B145" s="19" t="s">
        <v>482</v>
      </c>
      <c r="C145" s="94" t="s">
        <v>130</v>
      </c>
      <c r="D145" s="9" t="s">
        <v>131</v>
      </c>
      <c r="E145" s="23" t="s">
        <v>607</v>
      </c>
      <c r="F145" s="10" t="s">
        <v>657</v>
      </c>
      <c r="G145" s="14" t="s">
        <v>658</v>
      </c>
    </row>
    <row r="146" spans="1:7" ht="35.4" customHeight="1" thickBot="1" x14ac:dyDescent="0.35">
      <c r="A146" s="30" t="s">
        <v>520</v>
      </c>
      <c r="B146" s="50" t="s">
        <v>482</v>
      </c>
      <c r="C146" s="98" t="s">
        <v>81</v>
      </c>
      <c r="D146" s="22" t="s">
        <v>82</v>
      </c>
      <c r="E146" s="27" t="s">
        <v>600</v>
      </c>
      <c r="F146" s="20" t="s">
        <v>614</v>
      </c>
      <c r="G146" s="21" t="s">
        <v>597</v>
      </c>
    </row>
    <row r="147" spans="1:7" ht="35.4" customHeight="1" x14ac:dyDescent="0.3"/>
  </sheetData>
  <sheetProtection formatCells="0" formatColumns="0" formatRows="0" insertColumns="0" insertRows="0" deleteColumns="0" deleteRows="0" sort="0" autoFilter="0"/>
  <autoFilter ref="A4:G146" xr:uid="{4A84FB50-5209-4B05-9C10-D84F907C7F3C}">
    <sortState xmlns:xlrd2="http://schemas.microsoft.com/office/spreadsheetml/2017/richdata2" ref="A65:G146">
      <sortCondition ref="C4:C146"/>
    </sortState>
  </autoFilter>
  <mergeCells count="9">
    <mergeCell ref="E4:E5"/>
    <mergeCell ref="F4:F5"/>
    <mergeCell ref="G4:G5"/>
    <mergeCell ref="A1:G1"/>
    <mergeCell ref="E2:G2"/>
    <mergeCell ref="A4:A5"/>
    <mergeCell ref="B4:B5"/>
    <mergeCell ref="C4:C5"/>
    <mergeCell ref="D4:D5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  <headerFooter>
    <oddFooter>Stránka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2F02-8664-46E6-9F7E-D49E239C9E31}">
  <dimension ref="A1:G364"/>
  <sheetViews>
    <sheetView workbookViewId="0">
      <selection activeCell="G4" sqref="G4"/>
    </sheetView>
  </sheetViews>
  <sheetFormatPr defaultRowHeight="14.4" x14ac:dyDescent="0.3"/>
  <cols>
    <col min="1" max="1" width="23.88671875" bestFit="1" customWidth="1"/>
    <col min="2" max="2" width="22.88671875" bestFit="1" customWidth="1"/>
    <col min="3" max="3" width="65" customWidth="1"/>
    <col min="4" max="4" width="29.88671875" customWidth="1"/>
    <col min="5" max="5" width="11" customWidth="1"/>
    <col min="6" max="6" width="8.33203125" customWidth="1"/>
    <col min="7" max="7" width="12.6640625" bestFit="1" customWidth="1"/>
  </cols>
  <sheetData>
    <row r="1" spans="1:7" ht="15" thickTop="1" x14ac:dyDescent="0.3">
      <c r="A1" s="1" t="s">
        <v>472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2" t="str">
        <f t="shared" ref="A2:A65" si="0">_xlfn.CONCAT(B2,F2)</f>
        <v>ADA1</v>
      </c>
      <c r="B2" s="2" t="s">
        <v>963</v>
      </c>
      <c r="C2" s="2" t="s">
        <v>1135</v>
      </c>
      <c r="D2" s="3">
        <v>1</v>
      </c>
      <c r="E2" s="2" t="s">
        <v>8</v>
      </c>
      <c r="F2" s="3">
        <v>1</v>
      </c>
      <c r="G2" s="3">
        <v>420</v>
      </c>
    </row>
    <row r="3" spans="1:7" x14ac:dyDescent="0.3">
      <c r="A3" s="2" t="str">
        <f t="shared" si="0"/>
        <v>ADA/obj1</v>
      </c>
      <c r="B3" s="2" t="s">
        <v>964</v>
      </c>
      <c r="C3" s="2" t="s">
        <v>1136</v>
      </c>
      <c r="D3" s="3">
        <v>1</v>
      </c>
      <c r="E3" s="2" t="s">
        <v>8</v>
      </c>
      <c r="F3" s="3">
        <v>1</v>
      </c>
      <c r="G3" s="3">
        <v>420</v>
      </c>
    </row>
    <row r="4" spans="1:7" x14ac:dyDescent="0.3">
      <c r="A4" s="2" t="str">
        <f t="shared" si="0"/>
        <v>AFINA1</v>
      </c>
      <c r="B4" s="2" t="s">
        <v>24</v>
      </c>
      <c r="C4" s="2" t="s">
        <v>25</v>
      </c>
      <c r="D4" s="3">
        <v>1</v>
      </c>
      <c r="E4" s="2" t="s">
        <v>8</v>
      </c>
      <c r="F4" s="3">
        <v>1</v>
      </c>
      <c r="G4" s="4">
        <v>4990</v>
      </c>
    </row>
    <row r="5" spans="1:7" x14ac:dyDescent="0.3">
      <c r="A5" s="2" t="str">
        <f t="shared" si="0"/>
        <v>AFINA DOUBLE1</v>
      </c>
      <c r="B5" s="2" t="s">
        <v>95</v>
      </c>
      <c r="C5" s="2" t="s">
        <v>96</v>
      </c>
      <c r="D5" s="3">
        <v>1</v>
      </c>
      <c r="E5" s="2" t="s">
        <v>8</v>
      </c>
      <c r="F5" s="3">
        <v>1</v>
      </c>
      <c r="G5" s="4">
        <v>9580</v>
      </c>
    </row>
    <row r="6" spans="1:7" x14ac:dyDescent="0.3">
      <c r="A6" s="2" t="str">
        <f t="shared" si="0"/>
        <v>AFINA DOUBLE/obj1</v>
      </c>
      <c r="B6" s="2" t="s">
        <v>97</v>
      </c>
      <c r="C6" s="2" t="s">
        <v>98</v>
      </c>
      <c r="D6" s="3">
        <v>1</v>
      </c>
      <c r="E6" s="2" t="s">
        <v>8</v>
      </c>
      <c r="F6" s="3">
        <v>1</v>
      </c>
      <c r="G6" s="4">
        <v>9580</v>
      </c>
    </row>
    <row r="7" spans="1:7" x14ac:dyDescent="0.3">
      <c r="A7" s="2" t="str">
        <f t="shared" si="0"/>
        <v>AFINA/obj1</v>
      </c>
      <c r="B7" s="2" t="s">
        <v>58</v>
      </c>
      <c r="C7" s="2" t="s">
        <v>59</v>
      </c>
      <c r="D7" s="3">
        <v>1</v>
      </c>
      <c r="E7" s="2" t="s">
        <v>8</v>
      </c>
      <c r="F7" s="3">
        <v>1</v>
      </c>
      <c r="G7" s="4">
        <v>4990</v>
      </c>
    </row>
    <row r="8" spans="1:7" x14ac:dyDescent="0.3">
      <c r="A8" s="2" t="str">
        <f t="shared" si="0"/>
        <v>AKITA1</v>
      </c>
      <c r="B8" s="2" t="s">
        <v>201</v>
      </c>
      <c r="C8" s="2" t="s">
        <v>751</v>
      </c>
      <c r="D8" s="3">
        <v>1</v>
      </c>
      <c r="E8" s="2" t="s">
        <v>8</v>
      </c>
      <c r="F8" s="3">
        <v>1</v>
      </c>
      <c r="G8" s="4">
        <v>4127</v>
      </c>
    </row>
    <row r="9" spans="1:7" x14ac:dyDescent="0.3">
      <c r="A9" s="2" t="str">
        <f t="shared" si="0"/>
        <v>AKITA ANEXA1</v>
      </c>
      <c r="B9" s="2" t="s">
        <v>203</v>
      </c>
      <c r="C9" s="2" t="s">
        <v>764</v>
      </c>
      <c r="D9" s="3">
        <v>1</v>
      </c>
      <c r="E9" s="2" t="s">
        <v>8</v>
      </c>
      <c r="F9" s="3">
        <v>1</v>
      </c>
      <c r="G9" s="4">
        <v>2739</v>
      </c>
    </row>
    <row r="10" spans="1:7" x14ac:dyDescent="0.3">
      <c r="A10" s="2" t="str">
        <f t="shared" si="0"/>
        <v>AKITA ANEXA/obj1</v>
      </c>
      <c r="B10" s="2" t="s">
        <v>421</v>
      </c>
      <c r="C10" s="2" t="s">
        <v>765</v>
      </c>
      <c r="D10" s="3">
        <v>1</v>
      </c>
      <c r="E10" s="2" t="s">
        <v>8</v>
      </c>
      <c r="F10" s="3">
        <v>1</v>
      </c>
      <c r="G10" s="4">
        <v>2739</v>
      </c>
    </row>
    <row r="11" spans="1:7" x14ac:dyDescent="0.3">
      <c r="A11" s="2" t="str">
        <f t="shared" si="0"/>
        <v>AKITA CONFERENCE1</v>
      </c>
      <c r="B11" s="2" t="s">
        <v>205</v>
      </c>
      <c r="C11" s="2" t="s">
        <v>778</v>
      </c>
      <c r="D11" s="3">
        <v>1</v>
      </c>
      <c r="E11" s="2" t="s">
        <v>8</v>
      </c>
      <c r="F11" s="3">
        <v>1</v>
      </c>
      <c r="G11" s="4">
        <v>10340</v>
      </c>
    </row>
    <row r="12" spans="1:7" x14ac:dyDescent="0.3">
      <c r="A12" s="2" t="str">
        <f t="shared" si="0"/>
        <v>AKITA CONFERENCE/obj1</v>
      </c>
      <c r="B12" s="2" t="s">
        <v>418</v>
      </c>
      <c r="C12" s="2" t="s">
        <v>777</v>
      </c>
      <c r="D12" s="3">
        <v>1</v>
      </c>
      <c r="E12" s="2" t="s">
        <v>8</v>
      </c>
      <c r="F12" s="3">
        <v>1</v>
      </c>
      <c r="G12" s="4">
        <v>10340</v>
      </c>
    </row>
    <row r="13" spans="1:7" x14ac:dyDescent="0.3">
      <c r="A13" s="2" t="str">
        <f t="shared" si="0"/>
        <v>AKITA TWIN1</v>
      </c>
      <c r="B13" s="2" t="s">
        <v>207</v>
      </c>
      <c r="C13" s="2" t="s">
        <v>766</v>
      </c>
      <c r="D13" s="3">
        <v>1</v>
      </c>
      <c r="E13" s="2" t="s">
        <v>8</v>
      </c>
      <c r="F13" s="3">
        <v>1</v>
      </c>
      <c r="G13" s="4">
        <v>6324</v>
      </c>
    </row>
    <row r="14" spans="1:7" x14ac:dyDescent="0.3">
      <c r="A14" s="2" t="str">
        <f t="shared" si="0"/>
        <v>AKITA TWIN/obj1</v>
      </c>
      <c r="B14" s="2" t="s">
        <v>415</v>
      </c>
      <c r="C14" s="2" t="s">
        <v>753</v>
      </c>
      <c r="D14" s="3">
        <v>1</v>
      </c>
      <c r="E14" s="2" t="s">
        <v>8</v>
      </c>
      <c r="F14" s="3">
        <v>1</v>
      </c>
      <c r="G14" s="4">
        <v>6324</v>
      </c>
    </row>
    <row r="15" spans="1:7" x14ac:dyDescent="0.3">
      <c r="A15" s="2" t="str">
        <f t="shared" si="0"/>
        <v>AKITA/obj.1</v>
      </c>
      <c r="B15" s="2" t="s">
        <v>337</v>
      </c>
      <c r="C15" s="2" t="s">
        <v>752</v>
      </c>
      <c r="D15" s="3">
        <v>1</v>
      </c>
      <c r="E15" s="2" t="s">
        <v>8</v>
      </c>
      <c r="F15" s="3">
        <v>1</v>
      </c>
      <c r="G15" s="4">
        <v>4127</v>
      </c>
    </row>
    <row r="16" spans="1:7" x14ac:dyDescent="0.3">
      <c r="A16" s="2" t="str">
        <f t="shared" si="0"/>
        <v>APOLLO1</v>
      </c>
      <c r="B16" s="2" t="s">
        <v>966</v>
      </c>
      <c r="C16" s="2" t="s">
        <v>1112</v>
      </c>
      <c r="D16" s="3"/>
      <c r="E16" s="2" t="s">
        <v>8</v>
      </c>
      <c r="F16" s="3">
        <v>1</v>
      </c>
      <c r="G16" s="3">
        <v>5490</v>
      </c>
    </row>
    <row r="17" spans="1:7" x14ac:dyDescent="0.3">
      <c r="A17" s="2" t="str">
        <f t="shared" si="0"/>
        <v>APOLLO/obj1</v>
      </c>
      <c r="B17" s="2" t="s">
        <v>967</v>
      </c>
      <c r="C17" s="2" t="s">
        <v>1110</v>
      </c>
      <c r="D17" s="3">
        <v>1</v>
      </c>
      <c r="E17" s="2" t="s">
        <v>8</v>
      </c>
      <c r="F17" s="3">
        <v>1</v>
      </c>
      <c r="G17" s="3">
        <v>5490</v>
      </c>
    </row>
    <row r="18" spans="1:7" x14ac:dyDescent="0.3">
      <c r="A18" s="2" t="str">
        <f t="shared" si="0"/>
        <v>ARKI1</v>
      </c>
      <c r="B18" s="2" t="s">
        <v>209</v>
      </c>
      <c r="C18" s="2" t="s">
        <v>790</v>
      </c>
      <c r="D18" s="3">
        <v>1</v>
      </c>
      <c r="E18" s="2" t="s">
        <v>8</v>
      </c>
      <c r="F18" s="3">
        <v>1</v>
      </c>
      <c r="G18" s="4">
        <v>3881</v>
      </c>
    </row>
    <row r="19" spans="1:7" x14ac:dyDescent="0.3">
      <c r="A19" s="2" t="str">
        <f t="shared" si="0"/>
        <v>ARKI ANEXA1</v>
      </c>
      <c r="B19" s="2" t="s">
        <v>211</v>
      </c>
      <c r="C19" s="2" t="s">
        <v>762</v>
      </c>
      <c r="D19" s="3">
        <v>1</v>
      </c>
      <c r="E19" s="2" t="s">
        <v>8</v>
      </c>
      <c r="F19" s="3">
        <v>1</v>
      </c>
      <c r="G19" s="4">
        <v>2801</v>
      </c>
    </row>
    <row r="20" spans="1:7" x14ac:dyDescent="0.3">
      <c r="A20" s="2" t="str">
        <f t="shared" si="0"/>
        <v>ARKI ANEXA/obj1</v>
      </c>
      <c r="B20" s="2" t="s">
        <v>412</v>
      </c>
      <c r="C20" s="2" t="s">
        <v>763</v>
      </c>
      <c r="D20" s="3">
        <v>1</v>
      </c>
      <c r="E20" s="2" t="s">
        <v>8</v>
      </c>
      <c r="F20" s="3">
        <v>1</v>
      </c>
      <c r="G20" s="4">
        <v>2801</v>
      </c>
    </row>
    <row r="21" spans="1:7" x14ac:dyDescent="0.3">
      <c r="A21" s="2" t="str">
        <f t="shared" si="0"/>
        <v>ARKI CONFERENCE1</v>
      </c>
      <c r="B21" s="2" t="s">
        <v>213</v>
      </c>
      <c r="C21" s="2" t="s">
        <v>780</v>
      </c>
      <c r="D21" s="3">
        <v>1</v>
      </c>
      <c r="E21" s="2" t="s">
        <v>8</v>
      </c>
      <c r="F21" s="3">
        <v>1</v>
      </c>
      <c r="G21" s="4">
        <v>11096</v>
      </c>
    </row>
    <row r="22" spans="1:7" x14ac:dyDescent="0.3">
      <c r="A22" s="2" t="str">
        <f t="shared" si="0"/>
        <v>ARKI CONFERENCE/obj1</v>
      </c>
      <c r="B22" s="2" t="s">
        <v>411</v>
      </c>
      <c r="C22" s="2" t="s">
        <v>779</v>
      </c>
      <c r="D22" s="3">
        <v>1</v>
      </c>
      <c r="E22" s="2" t="s">
        <v>8</v>
      </c>
      <c r="F22" s="3">
        <v>1</v>
      </c>
      <c r="G22" s="4">
        <v>11096</v>
      </c>
    </row>
    <row r="23" spans="1:7" x14ac:dyDescent="0.3">
      <c r="A23" s="2" t="str">
        <f t="shared" si="0"/>
        <v>ARKI TWIN1</v>
      </c>
      <c r="B23" s="2" t="s">
        <v>215</v>
      </c>
      <c r="C23" s="2" t="s">
        <v>768</v>
      </c>
      <c r="D23" s="3">
        <v>1</v>
      </c>
      <c r="E23" s="2" t="s">
        <v>8</v>
      </c>
      <c r="F23" s="3">
        <v>1</v>
      </c>
      <c r="G23" s="4">
        <v>6289</v>
      </c>
    </row>
    <row r="24" spans="1:7" x14ac:dyDescent="0.3">
      <c r="A24" s="2" t="str">
        <f t="shared" si="0"/>
        <v>ARKI TWIN/obj1</v>
      </c>
      <c r="B24" s="2" t="s">
        <v>410</v>
      </c>
      <c r="C24" s="2" t="s">
        <v>767</v>
      </c>
      <c r="D24" s="3">
        <v>1</v>
      </c>
      <c r="E24" s="2" t="s">
        <v>8</v>
      </c>
      <c r="F24" s="3">
        <v>1</v>
      </c>
      <c r="G24" s="4">
        <v>6289</v>
      </c>
    </row>
    <row r="25" spans="1:7" x14ac:dyDescent="0.3">
      <c r="A25" s="2" t="str">
        <f t="shared" si="0"/>
        <v>ARKI/obj1</v>
      </c>
      <c r="B25" s="2" t="s">
        <v>413</v>
      </c>
      <c r="C25" s="2" t="s">
        <v>789</v>
      </c>
      <c r="D25" s="3">
        <v>1</v>
      </c>
      <c r="E25" s="2" t="s">
        <v>8</v>
      </c>
      <c r="F25" s="3">
        <v>1</v>
      </c>
      <c r="G25" s="4">
        <v>3881</v>
      </c>
    </row>
    <row r="26" spans="1:7" x14ac:dyDescent="0.3">
      <c r="A26" s="2" t="str">
        <f t="shared" si="0"/>
        <v>ARTEMIS1</v>
      </c>
      <c r="B26" s="2" t="s">
        <v>968</v>
      </c>
      <c r="C26" s="2" t="s">
        <v>1114</v>
      </c>
      <c r="D26" s="3">
        <v>1</v>
      </c>
      <c r="E26" s="2" t="s">
        <v>8</v>
      </c>
      <c r="F26" s="3">
        <v>1</v>
      </c>
      <c r="G26" s="3">
        <v>9950</v>
      </c>
    </row>
    <row r="27" spans="1:7" x14ac:dyDescent="0.3">
      <c r="A27" s="2" t="str">
        <f t="shared" si="0"/>
        <v>ARTEMIS/obj1</v>
      </c>
      <c r="B27" s="2" t="s">
        <v>969</v>
      </c>
      <c r="C27" s="2" t="s">
        <v>1109</v>
      </c>
      <c r="D27" s="3">
        <v>1</v>
      </c>
      <c r="E27" s="2" t="s">
        <v>8</v>
      </c>
      <c r="F27" s="3">
        <v>1</v>
      </c>
      <c r="G27" s="3">
        <v>9950</v>
      </c>
    </row>
    <row r="28" spans="1:7" x14ac:dyDescent="0.3">
      <c r="A28" s="2" t="str">
        <f t="shared" si="0"/>
        <v>ATLAS1</v>
      </c>
      <c r="B28" s="2" t="s">
        <v>980</v>
      </c>
      <c r="C28" s="2" t="s">
        <v>1113</v>
      </c>
      <c r="D28" s="3">
        <v>1</v>
      </c>
      <c r="E28" s="2" t="s">
        <v>8</v>
      </c>
      <c r="F28" s="3">
        <v>1</v>
      </c>
      <c r="G28" s="3"/>
    </row>
    <row r="29" spans="1:7" x14ac:dyDescent="0.3">
      <c r="A29" s="2" t="str">
        <f t="shared" si="0"/>
        <v>ATLAS DUO1</v>
      </c>
      <c r="B29" s="2" t="s">
        <v>982</v>
      </c>
      <c r="C29" s="2" t="s">
        <v>1106</v>
      </c>
      <c r="D29" s="3">
        <v>1</v>
      </c>
      <c r="E29" s="2" t="s">
        <v>8</v>
      </c>
      <c r="F29" s="3">
        <v>1</v>
      </c>
      <c r="G29" s="3"/>
    </row>
    <row r="30" spans="1:7" x14ac:dyDescent="0.3">
      <c r="A30" s="2" t="str">
        <f t="shared" si="0"/>
        <v>ATLAS DUO/obj1</v>
      </c>
      <c r="B30" s="2" t="s">
        <v>983</v>
      </c>
      <c r="C30" s="2" t="s">
        <v>1105</v>
      </c>
      <c r="D30" s="3">
        <v>1</v>
      </c>
      <c r="E30" s="2" t="s">
        <v>8</v>
      </c>
      <c r="F30" s="3">
        <v>1</v>
      </c>
      <c r="G30" s="3"/>
    </row>
    <row r="31" spans="1:7" x14ac:dyDescent="0.3">
      <c r="A31" s="2" t="str">
        <f t="shared" si="0"/>
        <v>ATLAS/obj1</v>
      </c>
      <c r="B31" s="2" t="s">
        <v>981</v>
      </c>
      <c r="C31" s="2" t="s">
        <v>1108</v>
      </c>
      <c r="D31" s="3">
        <v>1</v>
      </c>
      <c r="E31" s="2" t="s">
        <v>8</v>
      </c>
      <c r="F31" s="3">
        <v>1</v>
      </c>
      <c r="G31" s="3"/>
    </row>
    <row r="32" spans="1:7" x14ac:dyDescent="0.3">
      <c r="A32" s="2" t="str">
        <f t="shared" si="0"/>
        <v>B-1001</v>
      </c>
      <c r="B32" s="2" t="s">
        <v>101</v>
      </c>
      <c r="C32" s="2" t="s">
        <v>102</v>
      </c>
      <c r="D32" s="3">
        <v>1</v>
      </c>
      <c r="E32" s="2" t="s">
        <v>8</v>
      </c>
      <c r="F32" s="3">
        <v>1</v>
      </c>
      <c r="G32" s="4">
        <v>2366</v>
      </c>
    </row>
    <row r="33" spans="1:7" x14ac:dyDescent="0.3">
      <c r="A33" s="2" t="str">
        <f t="shared" si="0"/>
        <v>B-100/obj1</v>
      </c>
      <c r="B33" s="2" t="s">
        <v>363</v>
      </c>
      <c r="C33" s="2" t="s">
        <v>364</v>
      </c>
      <c r="D33" s="3">
        <v>1</v>
      </c>
      <c r="E33" s="2" t="s">
        <v>8</v>
      </c>
      <c r="F33" s="3">
        <v>1</v>
      </c>
      <c r="G33" s="4">
        <v>2366</v>
      </c>
    </row>
    <row r="34" spans="1:7" x14ac:dyDescent="0.3">
      <c r="A34" s="2" t="str">
        <f t="shared" si="0"/>
        <v>B-1201</v>
      </c>
      <c r="B34" s="2" t="s">
        <v>38</v>
      </c>
      <c r="C34" s="2" t="s">
        <v>39</v>
      </c>
      <c r="D34" s="3">
        <v>1</v>
      </c>
      <c r="E34" s="2" t="s">
        <v>8</v>
      </c>
      <c r="F34" s="3">
        <v>1</v>
      </c>
      <c r="G34" s="4">
        <v>2490</v>
      </c>
    </row>
    <row r="35" spans="1:7" x14ac:dyDescent="0.3">
      <c r="A35" s="2" t="str">
        <f t="shared" si="0"/>
        <v>B-120 SLIM1</v>
      </c>
      <c r="B35" s="2" t="s">
        <v>103</v>
      </c>
      <c r="C35" s="2" t="s">
        <v>104</v>
      </c>
      <c r="D35" s="3">
        <v>1</v>
      </c>
      <c r="E35" s="2" t="s">
        <v>8</v>
      </c>
      <c r="F35" s="3">
        <v>1</v>
      </c>
      <c r="G35" s="4">
        <v>1994</v>
      </c>
    </row>
    <row r="36" spans="1:7" x14ac:dyDescent="0.3">
      <c r="A36" s="2" t="str">
        <f t="shared" si="0"/>
        <v>B-120 SLIM/obj1</v>
      </c>
      <c r="B36" s="2" t="s">
        <v>365</v>
      </c>
      <c r="C36" s="2" t="s">
        <v>366</v>
      </c>
      <c r="D36" s="3">
        <v>1</v>
      </c>
      <c r="E36" s="2" t="s">
        <v>8</v>
      </c>
      <c r="F36" s="3">
        <v>1</v>
      </c>
      <c r="G36" s="4">
        <v>1994</v>
      </c>
    </row>
    <row r="37" spans="1:7" x14ac:dyDescent="0.3">
      <c r="A37" s="2" t="str">
        <f t="shared" si="0"/>
        <v>B-120/obj1</v>
      </c>
      <c r="B37" s="2" t="s">
        <v>295</v>
      </c>
      <c r="C37" s="2" t="s">
        <v>296</v>
      </c>
      <c r="D37" s="3">
        <v>1</v>
      </c>
      <c r="E37" s="2" t="s">
        <v>8</v>
      </c>
      <c r="F37" s="3">
        <v>1</v>
      </c>
      <c r="G37" s="4">
        <v>2490</v>
      </c>
    </row>
    <row r="38" spans="1:7" x14ac:dyDescent="0.3">
      <c r="A38" s="2" t="str">
        <f t="shared" si="0"/>
        <v>B-1301</v>
      </c>
      <c r="B38" s="2" t="s">
        <v>105</v>
      </c>
      <c r="C38" s="2" t="s">
        <v>106</v>
      </c>
      <c r="D38" s="3">
        <v>1</v>
      </c>
      <c r="E38" s="2" t="s">
        <v>8</v>
      </c>
      <c r="F38" s="3">
        <v>1</v>
      </c>
      <c r="G38" s="4">
        <v>2655</v>
      </c>
    </row>
    <row r="39" spans="1:7" x14ac:dyDescent="0.3">
      <c r="A39" s="2" t="str">
        <f t="shared" si="0"/>
        <v>B-130/obj1</v>
      </c>
      <c r="B39" s="2" t="s">
        <v>368</v>
      </c>
      <c r="C39" s="2" t="s">
        <v>369</v>
      </c>
      <c r="D39" s="3">
        <v>1</v>
      </c>
      <c r="E39" s="2" t="s">
        <v>8</v>
      </c>
      <c r="F39" s="3">
        <v>1</v>
      </c>
      <c r="G39" s="4">
        <v>2655</v>
      </c>
    </row>
    <row r="40" spans="1:7" x14ac:dyDescent="0.3">
      <c r="A40" s="2" t="str">
        <f t="shared" si="0"/>
        <v>B-1401</v>
      </c>
      <c r="B40" s="2" t="s">
        <v>40</v>
      </c>
      <c r="C40" s="2" t="s">
        <v>41</v>
      </c>
      <c r="D40" s="3">
        <v>1</v>
      </c>
      <c r="E40" s="2" t="s">
        <v>8</v>
      </c>
      <c r="F40" s="3">
        <v>1</v>
      </c>
      <c r="G40" s="4">
        <v>2790</v>
      </c>
    </row>
    <row r="41" spans="1:7" x14ac:dyDescent="0.3">
      <c r="A41" s="2" t="str">
        <f t="shared" si="0"/>
        <v>B-140/obj1</v>
      </c>
      <c r="B41" s="2" t="s">
        <v>297</v>
      </c>
      <c r="C41" s="2" t="s">
        <v>298</v>
      </c>
      <c r="D41" s="3">
        <v>1</v>
      </c>
      <c r="E41" s="2" t="s">
        <v>8</v>
      </c>
      <c r="F41" s="3">
        <v>1</v>
      </c>
      <c r="G41" s="4">
        <v>2790</v>
      </c>
    </row>
    <row r="42" spans="1:7" x14ac:dyDescent="0.3">
      <c r="A42" s="2" t="str">
        <f t="shared" si="0"/>
        <v>B-1501</v>
      </c>
      <c r="B42" s="2" t="s">
        <v>107</v>
      </c>
      <c r="C42" s="2" t="s">
        <v>108</v>
      </c>
      <c r="D42" s="3">
        <v>1</v>
      </c>
      <c r="E42" s="2" t="s">
        <v>8</v>
      </c>
      <c r="F42" s="3">
        <v>1</v>
      </c>
      <c r="G42" s="4">
        <v>3158</v>
      </c>
    </row>
    <row r="43" spans="1:7" x14ac:dyDescent="0.3">
      <c r="A43" s="2" t="str">
        <f t="shared" si="0"/>
        <v>B-150/obj1</v>
      </c>
      <c r="B43" s="2" t="s">
        <v>370</v>
      </c>
      <c r="C43" s="2" t="s">
        <v>371</v>
      </c>
      <c r="D43" s="3">
        <v>1</v>
      </c>
      <c r="E43" s="2" t="s">
        <v>8</v>
      </c>
      <c r="F43" s="3">
        <v>1</v>
      </c>
      <c r="G43" s="4">
        <v>3158</v>
      </c>
    </row>
    <row r="44" spans="1:7" x14ac:dyDescent="0.3">
      <c r="A44" s="2" t="str">
        <f t="shared" si="0"/>
        <v>BRISTOL1</v>
      </c>
      <c r="B44" s="2" t="s">
        <v>138</v>
      </c>
      <c r="C44" s="2" t="s">
        <v>139</v>
      </c>
      <c r="D44" s="3">
        <v>1</v>
      </c>
      <c r="E44" s="2" t="s">
        <v>8</v>
      </c>
      <c r="F44" s="3">
        <v>1</v>
      </c>
      <c r="G44" s="4">
        <v>369</v>
      </c>
    </row>
    <row r="45" spans="1:7" x14ac:dyDescent="0.3">
      <c r="A45" s="2" t="str">
        <f t="shared" si="0"/>
        <v>BRISTOL/obj1</v>
      </c>
      <c r="B45" s="2" t="s">
        <v>419</v>
      </c>
      <c r="C45" s="2" t="s">
        <v>420</v>
      </c>
      <c r="D45" s="3">
        <v>1</v>
      </c>
      <c r="E45" s="2" t="s">
        <v>8</v>
      </c>
      <c r="F45" s="3">
        <v>1</v>
      </c>
      <c r="G45" s="4">
        <v>369</v>
      </c>
    </row>
    <row r="46" spans="1:7" x14ac:dyDescent="0.3">
      <c r="A46" s="2" t="str">
        <f t="shared" si="0"/>
        <v>BUTTERFLY1</v>
      </c>
      <c r="B46" s="2" t="s">
        <v>972</v>
      </c>
      <c r="C46" s="2" t="s">
        <v>1116</v>
      </c>
      <c r="D46" s="3">
        <v>1</v>
      </c>
      <c r="E46" s="2" t="s">
        <v>8</v>
      </c>
      <c r="F46" s="3">
        <v>1</v>
      </c>
      <c r="G46" s="4">
        <v>2350</v>
      </c>
    </row>
    <row r="47" spans="1:7" x14ac:dyDescent="0.3">
      <c r="A47" s="2" t="str">
        <f t="shared" si="0"/>
        <v>BUTTERFLY/obj1</v>
      </c>
      <c r="B47" s="2" t="s">
        <v>973</v>
      </c>
      <c r="C47" s="2" t="s">
        <v>1098</v>
      </c>
      <c r="D47" s="3">
        <v>1</v>
      </c>
      <c r="E47" s="2" t="s">
        <v>8</v>
      </c>
      <c r="F47" s="3">
        <v>1</v>
      </c>
      <c r="G47" s="4">
        <v>2350</v>
      </c>
    </row>
    <row r="48" spans="1:7" x14ac:dyDescent="0.3">
      <c r="A48" s="2" t="str">
        <f t="shared" si="0"/>
        <v>CALIPSO 1201</v>
      </c>
      <c r="B48" s="2" t="s">
        <v>91</v>
      </c>
      <c r="C48" s="2" t="s">
        <v>792</v>
      </c>
      <c r="D48" s="3">
        <v>1</v>
      </c>
      <c r="E48" s="2" t="s">
        <v>8</v>
      </c>
      <c r="F48" s="3">
        <v>1</v>
      </c>
      <c r="G48" s="4">
        <v>3340</v>
      </c>
    </row>
    <row r="49" spans="1:7" x14ac:dyDescent="0.3">
      <c r="A49" s="2" t="str">
        <f t="shared" si="0"/>
        <v>CALIPSO 120/obj1</v>
      </c>
      <c r="B49" s="2" t="s">
        <v>354</v>
      </c>
      <c r="C49" s="2" t="s">
        <v>791</v>
      </c>
      <c r="D49" s="3">
        <v>1</v>
      </c>
      <c r="E49" s="2" t="s">
        <v>8</v>
      </c>
      <c r="F49" s="3">
        <v>1</v>
      </c>
      <c r="G49" s="4">
        <v>3340</v>
      </c>
    </row>
    <row r="50" spans="1:7" x14ac:dyDescent="0.3">
      <c r="A50" s="2" t="str">
        <f t="shared" si="0"/>
        <v>CALIPSO 901</v>
      </c>
      <c r="B50" s="2" t="s">
        <v>30</v>
      </c>
      <c r="C50" s="2" t="s">
        <v>794</v>
      </c>
      <c r="D50" s="3">
        <v>1</v>
      </c>
      <c r="E50" s="2" t="s">
        <v>8</v>
      </c>
      <c r="F50" s="3">
        <v>1</v>
      </c>
      <c r="G50" s="4">
        <v>2650</v>
      </c>
    </row>
    <row r="51" spans="1:7" x14ac:dyDescent="0.3">
      <c r="A51" s="2" t="str">
        <f t="shared" si="0"/>
        <v>CALIPSO 90/obj1</v>
      </c>
      <c r="B51" s="2" t="s">
        <v>289</v>
      </c>
      <c r="C51" s="2" t="s">
        <v>793</v>
      </c>
      <c r="D51" s="3">
        <v>1</v>
      </c>
      <c r="E51" s="2" t="s">
        <v>8</v>
      </c>
      <c r="F51" s="3">
        <v>1</v>
      </c>
      <c r="G51" s="4">
        <v>2650</v>
      </c>
    </row>
    <row r="52" spans="1:7" x14ac:dyDescent="0.3">
      <c r="A52" s="2" t="str">
        <f t="shared" si="0"/>
        <v>CALIPSO COFFEE1</v>
      </c>
      <c r="B52" s="2" t="s">
        <v>46</v>
      </c>
      <c r="C52" s="2" t="s">
        <v>47</v>
      </c>
      <c r="D52" s="3">
        <v>1</v>
      </c>
      <c r="E52" s="2" t="s">
        <v>8</v>
      </c>
      <c r="F52" s="3">
        <v>1</v>
      </c>
      <c r="G52" s="4">
        <v>1950</v>
      </c>
    </row>
    <row r="53" spans="1:7" x14ac:dyDescent="0.3">
      <c r="A53" s="2" t="str">
        <f t="shared" si="0"/>
        <v>CALIPSO COFFEE/obj1</v>
      </c>
      <c r="B53" s="2" t="s">
        <v>303</v>
      </c>
      <c r="C53" s="2" t="s">
        <v>304</v>
      </c>
      <c r="D53" s="3">
        <v>1</v>
      </c>
      <c r="E53" s="2" t="s">
        <v>8</v>
      </c>
      <c r="F53" s="3">
        <v>1</v>
      </c>
      <c r="G53" s="4">
        <v>1950</v>
      </c>
    </row>
    <row r="54" spans="1:7" x14ac:dyDescent="0.3">
      <c r="A54" s="2" t="str">
        <f t="shared" si="0"/>
        <v>CLEOPATRA1</v>
      </c>
      <c r="B54" s="2" t="s">
        <v>18</v>
      </c>
      <c r="C54" s="2" t="s">
        <v>19</v>
      </c>
      <c r="D54" s="3">
        <v>1</v>
      </c>
      <c r="E54" s="2" t="s">
        <v>8</v>
      </c>
      <c r="F54" s="3">
        <v>1</v>
      </c>
      <c r="G54" s="4">
        <v>3970</v>
      </c>
    </row>
    <row r="55" spans="1:7" x14ac:dyDescent="0.3">
      <c r="A55" s="2" t="str">
        <f t="shared" si="0"/>
        <v>CLEOPATRA/obj1</v>
      </c>
      <c r="B55" s="2" t="s">
        <v>279</v>
      </c>
      <c r="C55" s="2" t="s">
        <v>280</v>
      </c>
      <c r="D55" s="3">
        <v>1</v>
      </c>
      <c r="E55" s="2" t="s">
        <v>8</v>
      </c>
      <c r="F55" s="3">
        <v>1</v>
      </c>
      <c r="G55" s="4">
        <v>3970</v>
      </c>
    </row>
    <row r="56" spans="1:7" x14ac:dyDescent="0.3">
      <c r="A56" s="2" t="str">
        <f t="shared" si="0"/>
        <v>DAKOTA 1501</v>
      </c>
      <c r="B56" s="2" t="s">
        <v>12</v>
      </c>
      <c r="C56" s="2" t="s">
        <v>796</v>
      </c>
      <c r="D56" s="3">
        <v>1</v>
      </c>
      <c r="E56" s="2" t="s">
        <v>8</v>
      </c>
      <c r="F56" s="3">
        <v>1</v>
      </c>
      <c r="G56" s="4">
        <v>3410</v>
      </c>
    </row>
    <row r="57" spans="1:7" x14ac:dyDescent="0.3">
      <c r="A57" s="2" t="str">
        <f t="shared" si="0"/>
        <v>DAKOTA 150/obj1</v>
      </c>
      <c r="B57" s="2" t="s">
        <v>275</v>
      </c>
      <c r="C57" s="2" t="s">
        <v>795</v>
      </c>
      <c r="D57" s="3">
        <v>1</v>
      </c>
      <c r="E57" s="2" t="s">
        <v>8</v>
      </c>
      <c r="F57" s="3">
        <v>1</v>
      </c>
      <c r="G57" s="4">
        <v>3410</v>
      </c>
    </row>
    <row r="58" spans="1:7" x14ac:dyDescent="0.3">
      <c r="A58" s="2" t="str">
        <f t="shared" si="0"/>
        <v>DAKOTA 1801</v>
      </c>
      <c r="B58" s="2" t="s">
        <v>66</v>
      </c>
      <c r="C58" s="2" t="s">
        <v>798</v>
      </c>
      <c r="D58" s="3">
        <v>1</v>
      </c>
      <c r="E58" s="2" t="s">
        <v>8</v>
      </c>
      <c r="F58" s="3">
        <v>1</v>
      </c>
      <c r="G58" s="4">
        <v>3710</v>
      </c>
    </row>
    <row r="59" spans="1:7" x14ac:dyDescent="0.3">
      <c r="A59" s="2" t="str">
        <f t="shared" si="0"/>
        <v>DAKOTA 180/obj1</v>
      </c>
      <c r="B59" s="2" t="s">
        <v>319</v>
      </c>
      <c r="C59" s="2" t="s">
        <v>797</v>
      </c>
      <c r="D59" s="3">
        <v>1</v>
      </c>
      <c r="E59" s="2" t="s">
        <v>8</v>
      </c>
      <c r="F59" s="3">
        <v>1</v>
      </c>
      <c r="G59" s="4">
        <v>3710</v>
      </c>
    </row>
    <row r="60" spans="1:7" x14ac:dyDescent="0.3">
      <c r="A60" s="2" t="str">
        <f t="shared" si="0"/>
        <v>DARIO1</v>
      </c>
      <c r="B60" s="2" t="s">
        <v>269</v>
      </c>
      <c r="C60" s="2" t="s">
        <v>802</v>
      </c>
      <c r="D60" s="3">
        <v>1</v>
      </c>
      <c r="E60" s="2" t="s">
        <v>8</v>
      </c>
      <c r="F60" s="3">
        <v>1</v>
      </c>
      <c r="G60" s="4">
        <v>10990</v>
      </c>
    </row>
    <row r="61" spans="1:7" x14ac:dyDescent="0.3">
      <c r="A61" s="2" t="str">
        <f t="shared" si="0"/>
        <v>DARIO 1801</v>
      </c>
      <c r="B61" s="2" t="s">
        <v>265</v>
      </c>
      <c r="C61" s="2" t="s">
        <v>800</v>
      </c>
      <c r="D61" s="3">
        <v>1</v>
      </c>
      <c r="E61" s="2" t="s">
        <v>8</v>
      </c>
      <c r="F61" s="3">
        <v>1</v>
      </c>
      <c r="G61" s="4">
        <v>12385</v>
      </c>
    </row>
    <row r="62" spans="1:7" x14ac:dyDescent="0.3">
      <c r="A62" s="2" t="str">
        <f t="shared" si="0"/>
        <v>DARIO 180/obj.1</v>
      </c>
      <c r="B62" s="2" t="s">
        <v>341</v>
      </c>
      <c r="C62" s="2" t="s">
        <v>799</v>
      </c>
      <c r="D62" s="3">
        <v>1</v>
      </c>
      <c r="E62" s="2" t="s">
        <v>8</v>
      </c>
      <c r="F62" s="3">
        <v>1</v>
      </c>
      <c r="G62" s="4">
        <v>12385</v>
      </c>
    </row>
    <row r="63" spans="1:7" x14ac:dyDescent="0.3">
      <c r="A63" s="2" t="str">
        <f t="shared" si="0"/>
        <v>DARIO/obj.1</v>
      </c>
      <c r="B63" s="2" t="s">
        <v>340</v>
      </c>
      <c r="C63" s="2" t="s">
        <v>801</v>
      </c>
      <c r="D63" s="3">
        <v>1</v>
      </c>
      <c r="E63" s="2" t="s">
        <v>8</v>
      </c>
      <c r="F63" s="3">
        <v>1</v>
      </c>
      <c r="G63" s="4">
        <v>10990</v>
      </c>
    </row>
    <row r="64" spans="1:7" x14ac:dyDescent="0.3">
      <c r="A64" s="2" t="str">
        <f t="shared" si="0"/>
        <v>DIRECTOR1</v>
      </c>
      <c r="B64" s="2" t="s">
        <v>42</v>
      </c>
      <c r="C64" s="2" t="s">
        <v>43</v>
      </c>
      <c r="D64" s="3">
        <v>1</v>
      </c>
      <c r="E64" s="2" t="s">
        <v>8</v>
      </c>
      <c r="F64" s="3">
        <v>1</v>
      </c>
      <c r="G64" s="4">
        <v>3950</v>
      </c>
    </row>
    <row r="65" spans="1:7" x14ac:dyDescent="0.3">
      <c r="A65" s="2" t="str">
        <f t="shared" si="0"/>
        <v>DIRECTOR/obj1</v>
      </c>
      <c r="B65" s="2" t="s">
        <v>299</v>
      </c>
      <c r="C65" s="2" t="s">
        <v>300</v>
      </c>
      <c r="D65" s="3">
        <v>1</v>
      </c>
      <c r="E65" s="2" t="s">
        <v>8</v>
      </c>
      <c r="F65" s="3">
        <v>1</v>
      </c>
      <c r="G65" s="4">
        <v>3950</v>
      </c>
    </row>
    <row r="66" spans="1:7" x14ac:dyDescent="0.3">
      <c r="A66" s="2" t="str">
        <f t="shared" ref="A66:A129" si="1">_xlfn.CONCAT(B66,F66)</f>
        <v>DOLORES 1301</v>
      </c>
      <c r="B66" s="2" t="s">
        <v>134</v>
      </c>
      <c r="C66" s="2" t="s">
        <v>804</v>
      </c>
      <c r="D66" s="3">
        <v>1</v>
      </c>
      <c r="E66" s="2" t="s">
        <v>8</v>
      </c>
      <c r="F66" s="3">
        <v>1</v>
      </c>
      <c r="G66" s="4">
        <v>5560</v>
      </c>
    </row>
    <row r="67" spans="1:7" x14ac:dyDescent="0.3">
      <c r="A67" s="2" t="str">
        <f t="shared" si="1"/>
        <v>DOLORES 130/obj1</v>
      </c>
      <c r="B67" s="2" t="s">
        <v>414</v>
      </c>
      <c r="C67" s="2" t="s">
        <v>803</v>
      </c>
      <c r="D67" s="3">
        <v>1</v>
      </c>
      <c r="E67" s="2" t="s">
        <v>8</v>
      </c>
      <c r="F67" s="3">
        <v>1</v>
      </c>
      <c r="G67" s="4">
        <v>5560</v>
      </c>
    </row>
    <row r="68" spans="1:7" x14ac:dyDescent="0.3">
      <c r="A68" s="2" t="str">
        <f t="shared" si="1"/>
        <v>DUET1</v>
      </c>
      <c r="B68" s="2" t="s">
        <v>109</v>
      </c>
      <c r="C68" s="2" t="s">
        <v>110</v>
      </c>
      <c r="D68" s="3">
        <v>1</v>
      </c>
      <c r="E68" s="2" t="s">
        <v>8</v>
      </c>
      <c r="F68" s="3">
        <v>1</v>
      </c>
      <c r="G68" s="4">
        <v>5120</v>
      </c>
    </row>
    <row r="69" spans="1:7" x14ac:dyDescent="0.3">
      <c r="A69" s="2" t="str">
        <f t="shared" si="1"/>
        <v>DUET/obj1</v>
      </c>
      <c r="B69" s="2" t="s">
        <v>373</v>
      </c>
      <c r="C69" s="2" t="s">
        <v>374</v>
      </c>
      <c r="D69" s="3">
        <v>1</v>
      </c>
      <c r="E69" s="2" t="s">
        <v>8</v>
      </c>
      <c r="F69" s="3">
        <v>1</v>
      </c>
      <c r="G69" s="4">
        <v>5120</v>
      </c>
    </row>
    <row r="70" spans="1:7" x14ac:dyDescent="0.3">
      <c r="A70" s="2" t="str">
        <f t="shared" si="1"/>
        <v>EASY1</v>
      </c>
      <c r="B70" s="2" t="s">
        <v>176</v>
      </c>
      <c r="C70" s="2" t="s">
        <v>177</v>
      </c>
      <c r="D70" s="3">
        <v>1</v>
      </c>
      <c r="E70" s="2" t="s">
        <v>8</v>
      </c>
      <c r="F70" s="3">
        <v>1</v>
      </c>
      <c r="G70" s="4">
        <v>2390</v>
      </c>
    </row>
    <row r="71" spans="1:7" x14ac:dyDescent="0.3">
      <c r="A71" s="2" t="str">
        <f t="shared" si="1"/>
        <v>EASY COFFEE1</v>
      </c>
      <c r="B71" s="2" t="s">
        <v>187</v>
      </c>
      <c r="C71" s="2" t="s">
        <v>188</v>
      </c>
      <c r="D71" s="3">
        <v>1</v>
      </c>
      <c r="E71" s="2" t="s">
        <v>8</v>
      </c>
      <c r="F71" s="3">
        <v>1</v>
      </c>
      <c r="G71" s="4">
        <v>1535</v>
      </c>
    </row>
    <row r="72" spans="1:7" x14ac:dyDescent="0.3">
      <c r="A72" s="2" t="str">
        <f t="shared" si="1"/>
        <v>EASY COFFEE/obj1</v>
      </c>
      <c r="B72" s="2" t="s">
        <v>438</v>
      </c>
      <c r="C72" s="2" t="s">
        <v>439</v>
      </c>
      <c r="D72" s="3">
        <v>1</v>
      </c>
      <c r="E72" s="2" t="s">
        <v>8</v>
      </c>
      <c r="F72" s="3">
        <v>1</v>
      </c>
      <c r="G72" s="4">
        <v>1535</v>
      </c>
    </row>
    <row r="73" spans="1:7" x14ac:dyDescent="0.3">
      <c r="A73" s="2" t="str">
        <f t="shared" si="1"/>
        <v>EASY/obj1</v>
      </c>
      <c r="B73" s="2" t="s">
        <v>445</v>
      </c>
      <c r="C73" s="2" t="s">
        <v>446</v>
      </c>
      <c r="D73" s="3">
        <v>1</v>
      </c>
      <c r="E73" s="2" t="s">
        <v>8</v>
      </c>
      <c r="F73" s="3">
        <v>1</v>
      </c>
      <c r="G73" s="4">
        <v>2390</v>
      </c>
    </row>
    <row r="74" spans="1:7" x14ac:dyDescent="0.3">
      <c r="A74" s="2" t="str">
        <f t="shared" si="1"/>
        <v>ENZO1</v>
      </c>
      <c r="B74" s="2" t="s">
        <v>199</v>
      </c>
      <c r="C74" s="2" t="s">
        <v>200</v>
      </c>
      <c r="D74" s="3">
        <v>1</v>
      </c>
      <c r="E74" s="2" t="s">
        <v>8</v>
      </c>
      <c r="F74" s="3">
        <v>1</v>
      </c>
      <c r="G74" s="4">
        <v>3117</v>
      </c>
    </row>
    <row r="75" spans="1:7" x14ac:dyDescent="0.3">
      <c r="A75" s="2" t="str">
        <f t="shared" si="1"/>
        <v>ENZO/obj1</v>
      </c>
      <c r="B75" s="2" t="s">
        <v>422</v>
      </c>
      <c r="C75" s="2" t="s">
        <v>423</v>
      </c>
      <c r="D75" s="3">
        <v>1</v>
      </c>
      <c r="E75" s="2" t="s">
        <v>8</v>
      </c>
      <c r="F75" s="3">
        <v>1</v>
      </c>
      <c r="G75" s="4">
        <v>3117</v>
      </c>
    </row>
    <row r="76" spans="1:7" x14ac:dyDescent="0.3">
      <c r="A76" s="2" t="str">
        <f t="shared" si="1"/>
        <v>FELICIA1</v>
      </c>
      <c r="B76" s="2" t="s">
        <v>34</v>
      </c>
      <c r="C76" s="2" t="s">
        <v>35</v>
      </c>
      <c r="D76" s="3">
        <v>1</v>
      </c>
      <c r="E76" s="2" t="s">
        <v>8</v>
      </c>
      <c r="F76" s="3">
        <v>1</v>
      </c>
      <c r="G76" s="4">
        <v>5990</v>
      </c>
    </row>
    <row r="77" spans="1:7" x14ac:dyDescent="0.3">
      <c r="A77" s="2" t="str">
        <f t="shared" si="1"/>
        <v>FELICIA BAR1</v>
      </c>
      <c r="B77" s="2" t="s">
        <v>132</v>
      </c>
      <c r="C77" s="2" t="s">
        <v>133</v>
      </c>
      <c r="D77" s="3">
        <v>1</v>
      </c>
      <c r="E77" s="2" t="s">
        <v>8</v>
      </c>
      <c r="F77" s="3">
        <v>1</v>
      </c>
      <c r="G77" s="4">
        <v>6324</v>
      </c>
    </row>
    <row r="78" spans="1:7" x14ac:dyDescent="0.3">
      <c r="A78" s="2" t="str">
        <f t="shared" si="1"/>
        <v>FELICIA BAR/obj1</v>
      </c>
      <c r="B78" s="2" t="s">
        <v>407</v>
      </c>
      <c r="C78" s="2" t="s">
        <v>408</v>
      </c>
      <c r="D78" s="3">
        <v>1</v>
      </c>
      <c r="E78" s="2" t="s">
        <v>8</v>
      </c>
      <c r="F78" s="3">
        <v>1</v>
      </c>
      <c r="G78" s="4">
        <v>6324</v>
      </c>
    </row>
    <row r="79" spans="1:7" x14ac:dyDescent="0.3">
      <c r="A79" s="2" t="str">
        <f t="shared" si="1"/>
        <v>FELICIA COFFEE1</v>
      </c>
      <c r="B79" s="2" t="s">
        <v>48</v>
      </c>
      <c r="C79" s="2" t="s">
        <v>49</v>
      </c>
      <c r="D79" s="3">
        <v>1</v>
      </c>
      <c r="E79" s="2" t="s">
        <v>8</v>
      </c>
      <c r="F79" s="3">
        <v>1</v>
      </c>
      <c r="G79" s="4">
        <v>3490</v>
      </c>
    </row>
    <row r="80" spans="1:7" x14ac:dyDescent="0.3">
      <c r="A80" s="2" t="str">
        <f t="shared" si="1"/>
        <v>FELICIA COFFEE/obj1</v>
      </c>
      <c r="B80" s="2" t="s">
        <v>305</v>
      </c>
      <c r="C80" s="2" t="s">
        <v>306</v>
      </c>
      <c r="D80" s="3">
        <v>1</v>
      </c>
      <c r="E80" s="2" t="s">
        <v>8</v>
      </c>
      <c r="F80" s="3">
        <v>1</v>
      </c>
      <c r="G80" s="4">
        <v>3490</v>
      </c>
    </row>
    <row r="81" spans="1:7" x14ac:dyDescent="0.3">
      <c r="A81" s="2" t="str">
        <f t="shared" si="1"/>
        <v>FELICIA CONSOLE1</v>
      </c>
      <c r="B81" s="2" t="s">
        <v>125</v>
      </c>
      <c r="C81" s="2" t="s">
        <v>558</v>
      </c>
      <c r="D81" s="3">
        <v>1</v>
      </c>
      <c r="E81" s="2" t="s">
        <v>8</v>
      </c>
      <c r="F81" s="3">
        <v>1</v>
      </c>
      <c r="G81" s="4">
        <v>3159</v>
      </c>
    </row>
    <row r="82" spans="1:7" x14ac:dyDescent="0.3">
      <c r="A82" s="2" t="str">
        <f t="shared" si="1"/>
        <v>FELICIA CONSOLE/obj1</v>
      </c>
      <c r="B82" s="2" t="s">
        <v>394</v>
      </c>
      <c r="C82" s="2" t="s">
        <v>559</v>
      </c>
      <c r="D82" s="3">
        <v>1</v>
      </c>
      <c r="E82" s="2" t="s">
        <v>8</v>
      </c>
      <c r="F82" s="3">
        <v>1</v>
      </c>
      <c r="G82" s="4">
        <v>3159</v>
      </c>
    </row>
    <row r="83" spans="1:7" x14ac:dyDescent="0.3">
      <c r="A83" s="2" t="str">
        <f t="shared" si="1"/>
        <v>FELICIA/obj1</v>
      </c>
      <c r="B83" s="2" t="s">
        <v>292</v>
      </c>
      <c r="C83" s="2" t="s">
        <v>293</v>
      </c>
      <c r="D83" s="3">
        <v>1</v>
      </c>
      <c r="E83" s="2" t="s">
        <v>8</v>
      </c>
      <c r="F83" s="3">
        <v>1</v>
      </c>
      <c r="G83" s="4">
        <v>5990</v>
      </c>
    </row>
    <row r="84" spans="1:7" x14ac:dyDescent="0.3">
      <c r="A84" s="2" t="str">
        <f t="shared" si="1"/>
        <v>FERRO1</v>
      </c>
      <c r="B84" s="2" t="s">
        <v>160</v>
      </c>
      <c r="C84" s="2" t="s">
        <v>161</v>
      </c>
      <c r="D84" s="3">
        <v>1</v>
      </c>
      <c r="E84" s="2" t="s">
        <v>8</v>
      </c>
      <c r="F84" s="3">
        <v>1</v>
      </c>
      <c r="G84" s="4">
        <v>3490</v>
      </c>
    </row>
    <row r="85" spans="1:7" x14ac:dyDescent="0.3">
      <c r="A85" s="2" t="str">
        <f t="shared" si="1"/>
        <v>FERRO/obj.1</v>
      </c>
      <c r="B85" s="2" t="s">
        <v>470</v>
      </c>
      <c r="C85" s="2" t="s">
        <v>471</v>
      </c>
      <c r="D85" s="3">
        <v>1</v>
      </c>
      <c r="E85" s="2" t="s">
        <v>8</v>
      </c>
      <c r="F85" s="3">
        <v>1</v>
      </c>
      <c r="G85" s="4">
        <v>3490</v>
      </c>
    </row>
    <row r="86" spans="1:7" x14ac:dyDescent="0.3">
      <c r="A86" s="2" t="str">
        <f t="shared" si="1"/>
        <v>FIONA1</v>
      </c>
      <c r="B86" s="2" t="s">
        <v>68</v>
      </c>
      <c r="C86" s="2" t="s">
        <v>69</v>
      </c>
      <c r="D86" s="3">
        <v>1</v>
      </c>
      <c r="E86" s="2" t="s">
        <v>8</v>
      </c>
      <c r="F86" s="3">
        <v>1</v>
      </c>
      <c r="G86" s="4">
        <v>3276</v>
      </c>
    </row>
    <row r="87" spans="1:7" x14ac:dyDescent="0.3">
      <c r="A87" s="2" t="str">
        <f t="shared" si="1"/>
        <v>FIONA/obj1</v>
      </c>
      <c r="B87" s="2" t="s">
        <v>320</v>
      </c>
      <c r="C87" s="2" t="s">
        <v>321</v>
      </c>
      <c r="D87" s="3">
        <v>1</v>
      </c>
      <c r="E87" s="2" t="s">
        <v>8</v>
      </c>
      <c r="F87" s="3">
        <v>1</v>
      </c>
      <c r="G87" s="4">
        <v>3276</v>
      </c>
    </row>
    <row r="88" spans="1:7" x14ac:dyDescent="0.3">
      <c r="A88" s="2" t="str">
        <f t="shared" si="1"/>
        <v>FLAKE BIG1</v>
      </c>
      <c r="B88" s="2" t="s">
        <v>191</v>
      </c>
      <c r="C88" s="2" t="s">
        <v>192</v>
      </c>
      <c r="D88" s="3">
        <v>1</v>
      </c>
      <c r="E88" s="2" t="s">
        <v>8</v>
      </c>
      <c r="F88" s="3">
        <v>1</v>
      </c>
      <c r="G88" s="4">
        <v>329</v>
      </c>
    </row>
    <row r="89" spans="1:7" x14ac:dyDescent="0.3">
      <c r="A89" s="2" t="str">
        <f t="shared" si="1"/>
        <v>FLAKE BIG/obj1</v>
      </c>
      <c r="B89" s="2" t="s">
        <v>436</v>
      </c>
      <c r="C89" s="2" t="s">
        <v>437</v>
      </c>
      <c r="D89" s="3">
        <v>1</v>
      </c>
      <c r="E89" s="2" t="s">
        <v>8</v>
      </c>
      <c r="F89" s="3">
        <v>1</v>
      </c>
      <c r="G89" s="4">
        <v>329</v>
      </c>
    </row>
    <row r="90" spans="1:7" x14ac:dyDescent="0.3">
      <c r="A90" s="2" t="str">
        <f t="shared" si="1"/>
        <v>FLAKE SMALL1</v>
      </c>
      <c r="B90" s="2" t="s">
        <v>193</v>
      </c>
      <c r="C90" s="2" t="s">
        <v>194</v>
      </c>
      <c r="D90" s="3">
        <v>1</v>
      </c>
      <c r="E90" s="2" t="s">
        <v>8</v>
      </c>
      <c r="F90" s="3">
        <v>1</v>
      </c>
      <c r="G90" s="4">
        <v>309</v>
      </c>
    </row>
    <row r="91" spans="1:7" x14ac:dyDescent="0.3">
      <c r="A91" s="2" t="str">
        <f t="shared" si="1"/>
        <v>FLAKE SMALL/obj1</v>
      </c>
      <c r="B91" s="2" t="s">
        <v>434</v>
      </c>
      <c r="C91" s="2" t="s">
        <v>435</v>
      </c>
      <c r="D91" s="3">
        <v>1</v>
      </c>
      <c r="E91" s="2" t="s">
        <v>8</v>
      </c>
      <c r="F91" s="3">
        <v>1</v>
      </c>
      <c r="G91" s="4">
        <v>309</v>
      </c>
    </row>
    <row r="92" spans="1:7" x14ac:dyDescent="0.3">
      <c r="A92" s="2" t="str">
        <f t="shared" si="1"/>
        <v>FOLDING1</v>
      </c>
      <c r="B92" s="2" t="s">
        <v>164</v>
      </c>
      <c r="C92" s="2" t="s">
        <v>806</v>
      </c>
      <c r="D92" s="3">
        <v>1</v>
      </c>
      <c r="E92" s="2" t="s">
        <v>8</v>
      </c>
      <c r="F92" s="3">
        <v>1</v>
      </c>
      <c r="G92" s="4">
        <v>8990</v>
      </c>
    </row>
    <row r="93" spans="1:7" x14ac:dyDescent="0.3">
      <c r="A93" s="2" t="str">
        <f t="shared" si="1"/>
        <v>FOLDING/obj1</v>
      </c>
      <c r="B93" s="2" t="s">
        <v>455</v>
      </c>
      <c r="C93" s="2" t="s">
        <v>805</v>
      </c>
      <c r="D93" s="3">
        <v>1</v>
      </c>
      <c r="E93" s="2" t="s">
        <v>8</v>
      </c>
      <c r="F93" s="3">
        <v>1</v>
      </c>
      <c r="G93" s="4">
        <v>8990</v>
      </c>
    </row>
    <row r="94" spans="1:7" x14ac:dyDescent="0.3">
      <c r="A94" s="2" t="str">
        <f t="shared" si="1"/>
        <v>FOLK1</v>
      </c>
      <c r="B94" s="2" t="s">
        <v>970</v>
      </c>
      <c r="C94" s="2" t="s">
        <v>1117</v>
      </c>
      <c r="D94" s="3">
        <v>1</v>
      </c>
      <c r="E94" s="2" t="s">
        <v>8</v>
      </c>
      <c r="F94" s="3">
        <v>1</v>
      </c>
      <c r="G94" s="4">
        <v>9999</v>
      </c>
    </row>
    <row r="95" spans="1:7" x14ac:dyDescent="0.3">
      <c r="A95" s="2" t="str">
        <f t="shared" si="1"/>
        <v>FOLK/obj1</v>
      </c>
      <c r="B95" s="2" t="s">
        <v>971</v>
      </c>
      <c r="C95" s="2" t="s">
        <v>1097</v>
      </c>
      <c r="D95" s="3">
        <v>1</v>
      </c>
      <c r="E95" s="2" t="s">
        <v>8</v>
      </c>
      <c r="F95" s="3">
        <v>1</v>
      </c>
      <c r="G95" s="4">
        <v>9999</v>
      </c>
    </row>
    <row r="96" spans="1:7" x14ac:dyDescent="0.3">
      <c r="A96" s="2" t="str">
        <f t="shared" si="1"/>
        <v>FRIDA1</v>
      </c>
      <c r="B96" s="2" t="s">
        <v>32</v>
      </c>
      <c r="C96" s="2" t="s">
        <v>33</v>
      </c>
      <c r="D96" s="3">
        <v>1</v>
      </c>
      <c r="E96" s="2" t="s">
        <v>8</v>
      </c>
      <c r="F96" s="3">
        <v>1</v>
      </c>
      <c r="G96" s="4">
        <v>3270</v>
      </c>
    </row>
    <row r="97" spans="1:7" x14ac:dyDescent="0.3">
      <c r="A97" s="2" t="str">
        <f t="shared" si="1"/>
        <v>FRIDA L1</v>
      </c>
      <c r="B97" s="2" t="s">
        <v>93</v>
      </c>
      <c r="C97" s="2" t="s">
        <v>94</v>
      </c>
      <c r="D97" s="3">
        <v>1</v>
      </c>
      <c r="E97" s="2" t="s">
        <v>8</v>
      </c>
      <c r="F97" s="3">
        <v>1</v>
      </c>
      <c r="G97" s="4">
        <v>5229</v>
      </c>
    </row>
    <row r="98" spans="1:7" x14ac:dyDescent="0.3">
      <c r="A98" s="2" t="str">
        <f t="shared" si="1"/>
        <v>FRIDA L/obj1</v>
      </c>
      <c r="B98" s="2" t="s">
        <v>356</v>
      </c>
      <c r="C98" s="2" t="s">
        <v>357</v>
      </c>
      <c r="D98" s="3">
        <v>1</v>
      </c>
      <c r="E98" s="2" t="s">
        <v>8</v>
      </c>
      <c r="F98" s="3">
        <v>1</v>
      </c>
      <c r="G98" s="4">
        <v>5229</v>
      </c>
    </row>
    <row r="99" spans="1:7" x14ac:dyDescent="0.3">
      <c r="A99" s="2" t="str">
        <f t="shared" si="1"/>
        <v>FRIDA/obj1</v>
      </c>
      <c r="B99" s="2" t="s">
        <v>290</v>
      </c>
      <c r="C99" s="2" t="s">
        <v>291</v>
      </c>
      <c r="D99" s="3">
        <v>1</v>
      </c>
      <c r="E99" s="2" t="s">
        <v>8</v>
      </c>
      <c r="F99" s="3">
        <v>1</v>
      </c>
      <c r="G99" s="4">
        <v>3270</v>
      </c>
    </row>
    <row r="100" spans="1:7" x14ac:dyDescent="0.3">
      <c r="A100" s="2" t="str">
        <f t="shared" si="1"/>
        <v>FUSION 2001</v>
      </c>
      <c r="B100" s="2" t="s">
        <v>253</v>
      </c>
      <c r="C100" s="2" t="s">
        <v>810</v>
      </c>
      <c r="D100" s="3">
        <v>1</v>
      </c>
      <c r="E100" s="2" t="s">
        <v>8</v>
      </c>
      <c r="F100" s="3">
        <v>1</v>
      </c>
      <c r="G100" s="4">
        <v>4426</v>
      </c>
    </row>
    <row r="101" spans="1:7" x14ac:dyDescent="0.3">
      <c r="A101" s="2" t="str">
        <f t="shared" si="1"/>
        <v>FUSION 200 + BOX1</v>
      </c>
      <c r="B101" s="2" t="s">
        <v>255</v>
      </c>
      <c r="C101" s="2" t="s">
        <v>808</v>
      </c>
      <c r="D101" s="3">
        <v>1</v>
      </c>
      <c r="E101" s="2" t="s">
        <v>8</v>
      </c>
      <c r="F101" s="3">
        <v>1</v>
      </c>
      <c r="G101" s="4">
        <v>3890</v>
      </c>
    </row>
    <row r="102" spans="1:7" x14ac:dyDescent="0.3">
      <c r="A102" s="2" t="str">
        <f t="shared" si="1"/>
        <v>FUSION 200 BOX/obj1</v>
      </c>
      <c r="B102" s="2" t="s">
        <v>348</v>
      </c>
      <c r="C102" s="2" t="s">
        <v>807</v>
      </c>
      <c r="D102" s="3">
        <v>1</v>
      </c>
      <c r="E102" s="2" t="s">
        <v>8</v>
      </c>
      <c r="F102" s="3">
        <v>1</v>
      </c>
      <c r="G102" s="4">
        <v>3890</v>
      </c>
    </row>
    <row r="103" spans="1:7" x14ac:dyDescent="0.3">
      <c r="A103" s="2" t="str">
        <f t="shared" si="1"/>
        <v>FUSION 200/obj1</v>
      </c>
      <c r="B103" s="2" t="s">
        <v>349</v>
      </c>
      <c r="C103" s="2" t="s">
        <v>809</v>
      </c>
      <c r="D103" s="3">
        <v>1</v>
      </c>
      <c r="E103" s="2" t="s">
        <v>8</v>
      </c>
      <c r="F103" s="3">
        <v>1</v>
      </c>
      <c r="G103" s="4">
        <v>4426</v>
      </c>
    </row>
    <row r="104" spans="1:7" x14ac:dyDescent="0.3">
      <c r="A104" s="2" t="str">
        <f t="shared" si="1"/>
        <v>FUSION 80 CENTER1</v>
      </c>
      <c r="B104" s="2" t="s">
        <v>257</v>
      </c>
      <c r="C104" s="2" t="s">
        <v>812</v>
      </c>
      <c r="D104" s="3">
        <v>1</v>
      </c>
      <c r="E104" s="2" t="s">
        <v>8</v>
      </c>
      <c r="F104" s="3">
        <v>1</v>
      </c>
      <c r="G104" s="4">
        <v>2634</v>
      </c>
    </row>
    <row r="105" spans="1:7" x14ac:dyDescent="0.3">
      <c r="A105" s="2" t="str">
        <f t="shared" si="1"/>
        <v>FUSION 80 CENTER/obj1</v>
      </c>
      <c r="B105" s="2" t="s">
        <v>347</v>
      </c>
      <c r="C105" s="2" t="s">
        <v>811</v>
      </c>
      <c r="D105" s="3">
        <v>1</v>
      </c>
      <c r="E105" s="2" t="s">
        <v>8</v>
      </c>
      <c r="F105" s="3">
        <v>1</v>
      </c>
      <c r="G105" s="4">
        <v>2634</v>
      </c>
    </row>
    <row r="106" spans="1:7" x14ac:dyDescent="0.3">
      <c r="A106" s="2" t="str">
        <f t="shared" si="1"/>
        <v>FUSION 80 CORNER1</v>
      </c>
      <c r="B106" s="2" t="s">
        <v>259</v>
      </c>
      <c r="C106" s="2" t="s">
        <v>814</v>
      </c>
      <c r="D106" s="3">
        <v>1</v>
      </c>
      <c r="E106" s="2" t="s">
        <v>8</v>
      </c>
      <c r="F106" s="3">
        <v>1</v>
      </c>
      <c r="G106" s="4">
        <v>2774</v>
      </c>
    </row>
    <row r="107" spans="1:7" x14ac:dyDescent="0.3">
      <c r="A107" s="2" t="str">
        <f t="shared" si="1"/>
        <v>FUSION 80 CORNER/obj1</v>
      </c>
      <c r="B107" s="2" t="s">
        <v>346</v>
      </c>
      <c r="C107" s="2" t="s">
        <v>813</v>
      </c>
      <c r="D107" s="3">
        <v>1</v>
      </c>
      <c r="E107" s="2" t="s">
        <v>8</v>
      </c>
      <c r="F107" s="3">
        <v>1</v>
      </c>
      <c r="G107" s="4">
        <v>2774</v>
      </c>
    </row>
    <row r="108" spans="1:7" x14ac:dyDescent="0.3">
      <c r="A108" s="2" t="str">
        <f t="shared" si="1"/>
        <v>FUSION RONDO 31</v>
      </c>
      <c r="B108" s="2" t="s">
        <v>150</v>
      </c>
      <c r="C108" s="2" t="s">
        <v>816</v>
      </c>
      <c r="D108" s="3">
        <v>1</v>
      </c>
      <c r="E108" s="2" t="s">
        <v>8</v>
      </c>
      <c r="F108" s="3">
        <v>1</v>
      </c>
      <c r="G108" s="4">
        <v>2370</v>
      </c>
    </row>
    <row r="109" spans="1:7" x14ac:dyDescent="0.3">
      <c r="A109" s="2" t="str">
        <f t="shared" si="1"/>
        <v>FUSION RONDO 3/obj1</v>
      </c>
      <c r="B109" s="2" t="s">
        <v>463</v>
      </c>
      <c r="C109" s="2" t="s">
        <v>815</v>
      </c>
      <c r="D109" s="3">
        <v>1</v>
      </c>
      <c r="E109" s="2" t="s">
        <v>8</v>
      </c>
      <c r="F109" s="3">
        <v>1</v>
      </c>
      <c r="G109" s="4">
        <v>2370</v>
      </c>
    </row>
    <row r="110" spans="1:7" x14ac:dyDescent="0.3">
      <c r="A110" s="2" t="str">
        <f t="shared" si="1"/>
        <v>FUSION RONDO 41</v>
      </c>
      <c r="B110" s="2" t="s">
        <v>178</v>
      </c>
      <c r="C110" s="2" t="s">
        <v>818</v>
      </c>
      <c r="D110" s="3">
        <v>1</v>
      </c>
      <c r="E110" s="2" t="s">
        <v>8</v>
      </c>
      <c r="F110" s="3">
        <v>1</v>
      </c>
      <c r="G110" s="4">
        <v>3325</v>
      </c>
    </row>
    <row r="111" spans="1:7" x14ac:dyDescent="0.3">
      <c r="A111" s="2" t="str">
        <f t="shared" si="1"/>
        <v>FUSION RONDO 4/obj1</v>
      </c>
      <c r="B111" s="2" t="s">
        <v>444</v>
      </c>
      <c r="C111" s="2" t="s">
        <v>817</v>
      </c>
      <c r="D111" s="3">
        <v>1</v>
      </c>
      <c r="E111" s="2" t="s">
        <v>8</v>
      </c>
      <c r="F111" s="3">
        <v>1</v>
      </c>
      <c r="G111" s="4">
        <v>3325</v>
      </c>
    </row>
    <row r="112" spans="1:7" x14ac:dyDescent="0.3">
      <c r="A112" s="2" t="str">
        <f t="shared" si="1"/>
        <v>HANA1</v>
      </c>
      <c r="B112" s="2" t="s">
        <v>89</v>
      </c>
      <c r="C112" s="2" t="s">
        <v>90</v>
      </c>
      <c r="D112" s="3">
        <v>1</v>
      </c>
      <c r="E112" s="2" t="s">
        <v>8</v>
      </c>
      <c r="F112" s="3">
        <v>1</v>
      </c>
      <c r="G112" s="4">
        <v>2990</v>
      </c>
    </row>
    <row r="113" spans="1:7" x14ac:dyDescent="0.3">
      <c r="A113" s="2" t="str">
        <f t="shared" si="1"/>
        <v>HANA COFFEE1</v>
      </c>
      <c r="B113" s="2" t="s">
        <v>119</v>
      </c>
      <c r="C113" s="2" t="s">
        <v>120</v>
      </c>
      <c r="D113" s="3">
        <v>1</v>
      </c>
      <c r="E113" s="2" t="s">
        <v>8</v>
      </c>
      <c r="F113" s="3">
        <v>1</v>
      </c>
      <c r="G113" s="4">
        <v>1870</v>
      </c>
    </row>
    <row r="114" spans="1:7" x14ac:dyDescent="0.3">
      <c r="A114" s="2" t="str">
        <f t="shared" si="1"/>
        <v>HANA COFFEE/obj1</v>
      </c>
      <c r="B114" s="2" t="s">
        <v>385</v>
      </c>
      <c r="C114" s="2" t="s">
        <v>386</v>
      </c>
      <c r="D114" s="3">
        <v>1</v>
      </c>
      <c r="E114" s="2" t="s">
        <v>8</v>
      </c>
      <c r="F114" s="3">
        <v>1</v>
      </c>
      <c r="G114" s="4">
        <v>1870</v>
      </c>
    </row>
    <row r="115" spans="1:7" x14ac:dyDescent="0.3">
      <c r="A115" s="2" t="str">
        <f t="shared" si="1"/>
        <v>HANA/obj1</v>
      </c>
      <c r="B115" s="2" t="s">
        <v>352</v>
      </c>
      <c r="C115" s="2" t="s">
        <v>353</v>
      </c>
      <c r="D115" s="3">
        <v>1</v>
      </c>
      <c r="E115" s="2" t="s">
        <v>8</v>
      </c>
      <c r="F115" s="3">
        <v>1</v>
      </c>
      <c r="G115" s="4">
        <v>2990</v>
      </c>
    </row>
    <row r="116" spans="1:7" x14ac:dyDescent="0.3">
      <c r="A116" s="2" t="str">
        <f t="shared" si="1"/>
        <v>HAVANA BEDSIDE1</v>
      </c>
      <c r="B116" s="2" t="s">
        <v>142</v>
      </c>
      <c r="C116" s="2" t="s">
        <v>143</v>
      </c>
      <c r="D116" s="3">
        <v>1</v>
      </c>
      <c r="E116" s="2" t="s">
        <v>8</v>
      </c>
      <c r="F116" s="3">
        <v>1</v>
      </c>
      <c r="G116" s="4">
        <v>1550</v>
      </c>
    </row>
    <row r="117" spans="1:7" x14ac:dyDescent="0.3">
      <c r="A117" s="2" t="str">
        <f t="shared" si="1"/>
        <v>HAVANA BEDSIDE/obj1</v>
      </c>
      <c r="B117" s="2" t="s">
        <v>426</v>
      </c>
      <c r="C117" s="2" t="s">
        <v>427</v>
      </c>
      <c r="D117" s="3">
        <v>1</v>
      </c>
      <c r="E117" s="2" t="s">
        <v>8</v>
      </c>
      <c r="F117" s="3">
        <v>1</v>
      </c>
      <c r="G117" s="4">
        <v>1550</v>
      </c>
    </row>
    <row r="118" spans="1:7" x14ac:dyDescent="0.3">
      <c r="A118" s="2" t="str">
        <f t="shared" si="1"/>
        <v>HAVANA CHEST1</v>
      </c>
      <c r="B118" s="2" t="s">
        <v>140</v>
      </c>
      <c r="C118" s="2" t="s">
        <v>141</v>
      </c>
      <c r="D118" s="3">
        <v>1</v>
      </c>
      <c r="E118" s="2" t="s">
        <v>8</v>
      </c>
      <c r="F118" s="3">
        <v>1</v>
      </c>
      <c r="G118" s="4">
        <v>1850</v>
      </c>
    </row>
    <row r="119" spans="1:7" x14ac:dyDescent="0.3">
      <c r="A119" s="2" t="str">
        <f t="shared" si="1"/>
        <v>HAVANA CHEST/obj1</v>
      </c>
      <c r="B119" s="2" t="s">
        <v>424</v>
      </c>
      <c r="C119" s="2" t="s">
        <v>425</v>
      </c>
      <c r="D119" s="3">
        <v>1</v>
      </c>
      <c r="E119" s="2" t="s">
        <v>8</v>
      </c>
      <c r="F119" s="3">
        <v>1</v>
      </c>
      <c r="G119" s="4">
        <v>1850</v>
      </c>
    </row>
    <row r="120" spans="1:7" x14ac:dyDescent="0.3">
      <c r="A120" s="2" t="str">
        <f t="shared" si="1"/>
        <v>HAVANA TV TABLE1</v>
      </c>
      <c r="B120" s="2" t="s">
        <v>115</v>
      </c>
      <c r="C120" s="2" t="s">
        <v>116</v>
      </c>
      <c r="D120" s="3">
        <v>1</v>
      </c>
      <c r="E120" s="2" t="s">
        <v>8</v>
      </c>
      <c r="F120" s="3">
        <v>1</v>
      </c>
      <c r="G120" s="4">
        <v>2190</v>
      </c>
    </row>
    <row r="121" spans="1:7" x14ac:dyDescent="0.3">
      <c r="A121" s="2" t="str">
        <f t="shared" si="1"/>
        <v>HAVANA TV TABLE/obj1</v>
      </c>
      <c r="B121" s="2" t="s">
        <v>380</v>
      </c>
      <c r="C121" s="2" t="s">
        <v>381</v>
      </c>
      <c r="D121" s="3">
        <v>1</v>
      </c>
      <c r="E121" s="2" t="s">
        <v>8</v>
      </c>
      <c r="F121" s="3">
        <v>1</v>
      </c>
      <c r="G121" s="4">
        <v>2190</v>
      </c>
    </row>
    <row r="122" spans="1:7" x14ac:dyDescent="0.3">
      <c r="A122" s="2" t="str">
        <f t="shared" si="1"/>
        <v>HERTZ NEW 2001</v>
      </c>
      <c r="B122" s="2" t="s">
        <v>954</v>
      </c>
      <c r="C122" s="2" t="s">
        <v>959</v>
      </c>
      <c r="D122" s="3">
        <v>1</v>
      </c>
      <c r="E122" s="2" t="s">
        <v>8</v>
      </c>
      <c r="F122" s="3">
        <v>1</v>
      </c>
      <c r="G122" s="4">
        <v>5350</v>
      </c>
    </row>
    <row r="123" spans="1:7" x14ac:dyDescent="0.3">
      <c r="A123" s="2" t="str">
        <f t="shared" si="1"/>
        <v>HERTZ NEW 200/obj1</v>
      </c>
      <c r="B123" s="2" t="s">
        <v>955</v>
      </c>
      <c r="C123" s="2" t="s">
        <v>958</v>
      </c>
      <c r="D123" s="3">
        <v>1</v>
      </c>
      <c r="E123" s="2" t="s">
        <v>8</v>
      </c>
      <c r="F123" s="3">
        <v>1</v>
      </c>
      <c r="G123" s="4">
        <v>5350</v>
      </c>
    </row>
    <row r="124" spans="1:7" x14ac:dyDescent="0.3">
      <c r="A124" s="2" t="str">
        <f t="shared" si="1"/>
        <v>HERTZ NEW 2501</v>
      </c>
      <c r="B124" s="2" t="s">
        <v>957</v>
      </c>
      <c r="C124" s="2" t="s">
        <v>961</v>
      </c>
      <c r="D124" s="3">
        <v>1</v>
      </c>
      <c r="E124" s="2" t="s">
        <v>8</v>
      </c>
      <c r="F124" s="3">
        <v>1</v>
      </c>
      <c r="G124" s="4">
        <v>7238</v>
      </c>
    </row>
    <row r="125" spans="1:7" x14ac:dyDescent="0.3">
      <c r="A125" s="2" t="str">
        <f t="shared" si="1"/>
        <v>HERTZ NEW 250/obj1</v>
      </c>
      <c r="B125" s="2" t="s">
        <v>956</v>
      </c>
      <c r="C125" s="2" t="s">
        <v>960</v>
      </c>
      <c r="D125" s="3">
        <v>1</v>
      </c>
      <c r="E125" s="2" t="s">
        <v>8</v>
      </c>
      <c r="F125" s="3">
        <v>1</v>
      </c>
      <c r="G125" s="4">
        <v>7238</v>
      </c>
    </row>
    <row r="126" spans="1:7" x14ac:dyDescent="0.3">
      <c r="A126" s="2" t="str">
        <f t="shared" si="1"/>
        <v>HORECA 3701</v>
      </c>
      <c r="B126" s="2" t="s">
        <v>152</v>
      </c>
      <c r="C126" s="2" t="s">
        <v>153</v>
      </c>
      <c r="D126" s="3">
        <v>1</v>
      </c>
      <c r="E126" s="2" t="s">
        <v>8</v>
      </c>
      <c r="F126" s="3">
        <v>1</v>
      </c>
      <c r="G126" s="4">
        <v>1999</v>
      </c>
    </row>
    <row r="127" spans="1:7" x14ac:dyDescent="0.3">
      <c r="A127" s="2" t="str">
        <f t="shared" si="1"/>
        <v>HORECA 370/obj1</v>
      </c>
      <c r="B127" s="2" t="s">
        <v>468</v>
      </c>
      <c r="C127" s="2" t="s">
        <v>469</v>
      </c>
      <c r="D127" s="3">
        <v>1</v>
      </c>
      <c r="E127" s="2" t="s">
        <v>8</v>
      </c>
      <c r="F127" s="3">
        <v>1</v>
      </c>
      <c r="G127" s="4">
        <v>1999</v>
      </c>
    </row>
    <row r="128" spans="1:7" x14ac:dyDescent="0.3">
      <c r="A128" s="2" t="str">
        <f t="shared" si="1"/>
        <v>HORECA 4901</v>
      </c>
      <c r="B128" s="2" t="s">
        <v>154</v>
      </c>
      <c r="C128" s="2" t="s">
        <v>155</v>
      </c>
      <c r="D128" s="3">
        <v>1</v>
      </c>
      <c r="E128" s="2" t="s">
        <v>8</v>
      </c>
      <c r="F128" s="3">
        <v>1</v>
      </c>
      <c r="G128" s="4">
        <v>3078</v>
      </c>
    </row>
    <row r="129" spans="1:7" x14ac:dyDescent="0.3">
      <c r="A129" s="2" t="str">
        <f t="shared" si="1"/>
        <v>HORECA 490/obj1</v>
      </c>
      <c r="B129" s="2" t="s">
        <v>466</v>
      </c>
      <c r="C129" s="2" t="s">
        <v>467</v>
      </c>
      <c r="D129" s="3">
        <v>1</v>
      </c>
      <c r="E129" s="2" t="s">
        <v>8</v>
      </c>
      <c r="F129" s="3">
        <v>1</v>
      </c>
      <c r="G129" s="4">
        <v>3078</v>
      </c>
    </row>
    <row r="130" spans="1:7" x14ac:dyDescent="0.3">
      <c r="A130" s="2" t="str">
        <f t="shared" ref="A130:A193" si="2">_xlfn.CONCAT(B130,F130)</f>
        <v>HORECA BAR1</v>
      </c>
      <c r="B130" s="2" t="s">
        <v>168</v>
      </c>
      <c r="C130" s="2" t="s">
        <v>169</v>
      </c>
      <c r="D130" s="3">
        <v>1</v>
      </c>
      <c r="E130" s="2" t="s">
        <v>8</v>
      </c>
      <c r="F130" s="3">
        <v>1</v>
      </c>
      <c r="G130" s="4">
        <v>2770</v>
      </c>
    </row>
    <row r="131" spans="1:7" x14ac:dyDescent="0.3">
      <c r="A131" s="2" t="str">
        <f t="shared" si="2"/>
        <v>HORECA BAR/obj1</v>
      </c>
      <c r="B131" s="2" t="s">
        <v>451</v>
      </c>
      <c r="C131" s="2" t="s">
        <v>486</v>
      </c>
      <c r="D131" s="3">
        <v>1</v>
      </c>
      <c r="E131" s="2" t="s">
        <v>8</v>
      </c>
      <c r="F131" s="3">
        <v>1</v>
      </c>
      <c r="G131" s="4">
        <v>2770</v>
      </c>
    </row>
    <row r="132" spans="1:7" x14ac:dyDescent="0.3">
      <c r="A132" s="2" t="str">
        <f t="shared" si="2"/>
        <v>HORECA DOUBLE1</v>
      </c>
      <c r="B132" s="2" t="s">
        <v>170</v>
      </c>
      <c r="C132" s="2" t="s">
        <v>171</v>
      </c>
      <c r="D132" s="3">
        <v>1</v>
      </c>
      <c r="E132" s="2" t="s">
        <v>8</v>
      </c>
      <c r="F132" s="3">
        <v>1</v>
      </c>
      <c r="G132" s="4">
        <v>3839</v>
      </c>
    </row>
    <row r="133" spans="1:7" x14ac:dyDescent="0.3">
      <c r="A133" s="2" t="str">
        <f t="shared" si="2"/>
        <v>HORECA DOUBLE/obj1</v>
      </c>
      <c r="B133" s="2" t="s">
        <v>449</v>
      </c>
      <c r="C133" s="2" t="s">
        <v>450</v>
      </c>
      <c r="D133" s="3">
        <v>1</v>
      </c>
      <c r="E133" s="2" t="s">
        <v>8</v>
      </c>
      <c r="F133" s="3">
        <v>1</v>
      </c>
      <c r="G133" s="4">
        <v>3839</v>
      </c>
    </row>
    <row r="134" spans="1:7" x14ac:dyDescent="0.3">
      <c r="A134" s="2" t="str">
        <f t="shared" si="2"/>
        <v>JAZZ 1801</v>
      </c>
      <c r="B134" s="2" t="s">
        <v>79</v>
      </c>
      <c r="C134" s="2" t="s">
        <v>820</v>
      </c>
      <c r="D134" s="3">
        <v>1</v>
      </c>
      <c r="E134" s="2" t="s">
        <v>8</v>
      </c>
      <c r="F134" s="3">
        <v>1</v>
      </c>
      <c r="G134" s="4">
        <v>6114</v>
      </c>
    </row>
    <row r="135" spans="1:7" x14ac:dyDescent="0.3">
      <c r="A135" s="2" t="str">
        <f t="shared" si="2"/>
        <v>JAZZ 180/obj1</v>
      </c>
      <c r="B135" s="2" t="s">
        <v>330</v>
      </c>
      <c r="C135" s="2" t="s">
        <v>819</v>
      </c>
      <c r="D135" s="3">
        <v>1</v>
      </c>
      <c r="E135" s="2" t="s">
        <v>8</v>
      </c>
      <c r="F135" s="3">
        <v>1</v>
      </c>
      <c r="G135" s="4">
        <v>6114</v>
      </c>
    </row>
    <row r="136" spans="1:7" x14ac:dyDescent="0.3">
      <c r="A136" s="2" t="str">
        <f t="shared" si="2"/>
        <v>KLEO 1201</v>
      </c>
      <c r="B136" s="2" t="s">
        <v>62</v>
      </c>
      <c r="C136" s="2" t="s">
        <v>822</v>
      </c>
      <c r="D136" s="3">
        <v>1</v>
      </c>
      <c r="E136" s="2" t="s">
        <v>8</v>
      </c>
      <c r="F136" s="3">
        <v>1</v>
      </c>
      <c r="G136" s="4">
        <v>4525</v>
      </c>
    </row>
    <row r="137" spans="1:7" x14ac:dyDescent="0.3">
      <c r="A137" s="2" t="str">
        <f t="shared" si="2"/>
        <v>KLEO 120/obj1</v>
      </c>
      <c r="B137" s="2" t="s">
        <v>316</v>
      </c>
      <c r="C137" s="2" t="s">
        <v>821</v>
      </c>
      <c r="D137" s="3">
        <v>1</v>
      </c>
      <c r="E137" s="2" t="s">
        <v>8</v>
      </c>
      <c r="F137" s="3">
        <v>1</v>
      </c>
      <c r="G137" s="4">
        <v>4525</v>
      </c>
    </row>
    <row r="138" spans="1:7" x14ac:dyDescent="0.3">
      <c r="A138" s="2" t="str">
        <f t="shared" si="2"/>
        <v>KLEO 901</v>
      </c>
      <c r="B138" s="2" t="s">
        <v>9</v>
      </c>
      <c r="C138" s="2" t="s">
        <v>824</v>
      </c>
      <c r="D138" s="3">
        <v>1</v>
      </c>
      <c r="E138" s="2" t="s">
        <v>8</v>
      </c>
      <c r="F138" s="3">
        <v>1</v>
      </c>
      <c r="G138" s="4">
        <v>3590</v>
      </c>
    </row>
    <row r="139" spans="1:7" x14ac:dyDescent="0.3">
      <c r="A139" s="2" t="str">
        <f t="shared" si="2"/>
        <v>KLEO 90/obj1</v>
      </c>
      <c r="B139" s="2" t="s">
        <v>274</v>
      </c>
      <c r="C139" s="2" t="s">
        <v>823</v>
      </c>
      <c r="D139" s="3">
        <v>1</v>
      </c>
      <c r="E139" s="2" t="s">
        <v>8</v>
      </c>
      <c r="F139" s="3">
        <v>1</v>
      </c>
      <c r="G139" s="4">
        <v>3590</v>
      </c>
    </row>
    <row r="140" spans="1:7" x14ac:dyDescent="0.3">
      <c r="A140" s="2" t="str">
        <f t="shared" si="2"/>
        <v>KUBE1</v>
      </c>
      <c r="B140" s="2" t="s">
        <v>217</v>
      </c>
      <c r="C140" s="2" t="s">
        <v>826</v>
      </c>
      <c r="D140" s="3">
        <v>1</v>
      </c>
      <c r="E140" s="2" t="s">
        <v>8</v>
      </c>
      <c r="F140" s="3">
        <v>1</v>
      </c>
      <c r="G140" s="4">
        <v>4303</v>
      </c>
    </row>
    <row r="141" spans="1:7" x14ac:dyDescent="0.3">
      <c r="A141" s="2" t="str">
        <f t="shared" si="2"/>
        <v>KUBE ANEXA1</v>
      </c>
      <c r="B141" s="2" t="s">
        <v>219</v>
      </c>
      <c r="C141" s="2" t="s">
        <v>760</v>
      </c>
      <c r="D141" s="3">
        <v>1</v>
      </c>
      <c r="E141" s="2" t="s">
        <v>8</v>
      </c>
      <c r="F141" s="3">
        <v>1</v>
      </c>
      <c r="G141" s="4">
        <v>2801</v>
      </c>
    </row>
    <row r="142" spans="1:7" x14ac:dyDescent="0.3">
      <c r="A142" s="2" t="str">
        <f t="shared" si="2"/>
        <v>KUBE ANEXA/obj1</v>
      </c>
      <c r="B142" s="2" t="s">
        <v>406</v>
      </c>
      <c r="C142" s="2" t="s">
        <v>761</v>
      </c>
      <c r="D142" s="3">
        <v>1</v>
      </c>
      <c r="E142" s="2" t="s">
        <v>8</v>
      </c>
      <c r="F142" s="3">
        <v>1</v>
      </c>
      <c r="G142" s="4">
        <v>2801</v>
      </c>
    </row>
    <row r="143" spans="1:7" x14ac:dyDescent="0.3">
      <c r="A143" s="2" t="str">
        <f t="shared" si="2"/>
        <v>KUBE CONFERENCE1</v>
      </c>
      <c r="B143" s="2" t="s">
        <v>221</v>
      </c>
      <c r="C143" s="2" t="s">
        <v>782</v>
      </c>
      <c r="D143" s="3">
        <v>1</v>
      </c>
      <c r="E143" s="2" t="s">
        <v>8</v>
      </c>
      <c r="F143" s="3">
        <v>1</v>
      </c>
      <c r="G143" s="4">
        <v>11368</v>
      </c>
    </row>
    <row r="144" spans="1:7" x14ac:dyDescent="0.3">
      <c r="A144" s="2" t="str">
        <f t="shared" si="2"/>
        <v>KUBE CONFERENCE/obj1</v>
      </c>
      <c r="B144" s="2" t="s">
        <v>403</v>
      </c>
      <c r="C144" s="2" t="s">
        <v>781</v>
      </c>
      <c r="D144" s="3">
        <v>1</v>
      </c>
      <c r="E144" s="2" t="s">
        <v>8</v>
      </c>
      <c r="F144" s="3">
        <v>1</v>
      </c>
      <c r="G144" s="4">
        <v>11368</v>
      </c>
    </row>
    <row r="145" spans="1:7" x14ac:dyDescent="0.3">
      <c r="A145" s="2" t="str">
        <f t="shared" si="2"/>
        <v>KUBE TWIN1</v>
      </c>
      <c r="B145" s="2" t="s">
        <v>223</v>
      </c>
      <c r="C145" s="2" t="s">
        <v>770</v>
      </c>
      <c r="D145" s="3">
        <v>1</v>
      </c>
      <c r="E145" s="2" t="s">
        <v>8</v>
      </c>
      <c r="F145" s="3">
        <v>1</v>
      </c>
      <c r="G145" s="4">
        <v>4438</v>
      </c>
    </row>
    <row r="146" spans="1:7" x14ac:dyDescent="0.3">
      <c r="A146" s="2" t="str">
        <f t="shared" si="2"/>
        <v>KUBE TWIN/obj1</v>
      </c>
      <c r="B146" s="2" t="s">
        <v>400</v>
      </c>
      <c r="C146" s="2" t="s">
        <v>769</v>
      </c>
      <c r="D146" s="3">
        <v>1</v>
      </c>
      <c r="E146" s="2" t="s">
        <v>8</v>
      </c>
      <c r="F146" s="3">
        <v>1</v>
      </c>
      <c r="G146" s="4">
        <v>4438</v>
      </c>
    </row>
    <row r="147" spans="1:7" x14ac:dyDescent="0.3">
      <c r="A147" s="2" t="str">
        <f t="shared" si="2"/>
        <v>KUBE/obj1</v>
      </c>
      <c r="B147" s="2" t="s">
        <v>409</v>
      </c>
      <c r="C147" s="2" t="s">
        <v>825</v>
      </c>
      <c r="D147" s="3">
        <v>1</v>
      </c>
      <c r="E147" s="2" t="s">
        <v>8</v>
      </c>
      <c r="F147" s="3">
        <v>1</v>
      </c>
      <c r="G147" s="4">
        <v>4303</v>
      </c>
    </row>
    <row r="148" spans="1:7" x14ac:dyDescent="0.3">
      <c r="A148" s="2" t="str">
        <f t="shared" si="2"/>
        <v>LUNA1</v>
      </c>
      <c r="B148" s="2" t="s">
        <v>978</v>
      </c>
      <c r="C148" s="2" t="s">
        <v>1100</v>
      </c>
      <c r="D148" s="3">
        <v>1</v>
      </c>
      <c r="E148" s="2" t="s">
        <v>8</v>
      </c>
      <c r="F148" s="3">
        <v>1</v>
      </c>
      <c r="G148" s="3"/>
    </row>
    <row r="149" spans="1:7" x14ac:dyDescent="0.3">
      <c r="A149" s="2" t="str">
        <f t="shared" si="2"/>
        <v>LUNA/obj1</v>
      </c>
      <c r="B149" s="2" t="s">
        <v>979</v>
      </c>
      <c r="C149" s="2" t="s">
        <v>1099</v>
      </c>
      <c r="D149" s="3">
        <v>1</v>
      </c>
      <c r="E149" s="2" t="s">
        <v>8</v>
      </c>
      <c r="F149" s="3">
        <v>1</v>
      </c>
      <c r="G149" s="3"/>
    </row>
    <row r="150" spans="1:7" x14ac:dyDescent="0.3">
      <c r="A150" s="2" t="str">
        <f t="shared" si="2"/>
        <v>MADISON1</v>
      </c>
      <c r="B150" s="2" t="s">
        <v>267</v>
      </c>
      <c r="C150" s="2" t="s">
        <v>828</v>
      </c>
      <c r="D150" s="3">
        <v>1</v>
      </c>
      <c r="E150" s="2" t="s">
        <v>8</v>
      </c>
      <c r="F150" s="3">
        <v>1</v>
      </c>
      <c r="G150" s="4">
        <v>6990</v>
      </c>
    </row>
    <row r="151" spans="1:7" x14ac:dyDescent="0.3">
      <c r="A151" s="2" t="str">
        <f t="shared" si="2"/>
        <v>MADISON/obj.1</v>
      </c>
      <c r="B151" s="2" t="s">
        <v>342</v>
      </c>
      <c r="C151" s="2" t="s">
        <v>827</v>
      </c>
      <c r="D151" s="3">
        <v>1</v>
      </c>
      <c r="E151" s="2" t="s">
        <v>8</v>
      </c>
      <c r="F151" s="3">
        <v>1</v>
      </c>
      <c r="G151" s="4">
        <v>6990</v>
      </c>
    </row>
    <row r="152" spans="1:7" x14ac:dyDescent="0.3">
      <c r="A152" s="2" t="str">
        <f t="shared" si="2"/>
        <v>MEZO K/06061</v>
      </c>
      <c r="B152" s="2" t="s">
        <v>1015</v>
      </c>
      <c r="C152" s="2" t="s">
        <v>1016</v>
      </c>
      <c r="D152" s="3">
        <v>1</v>
      </c>
      <c r="E152" s="2" t="s">
        <v>8</v>
      </c>
      <c r="F152" s="3">
        <v>1</v>
      </c>
      <c r="G152" s="4">
        <v>2085</v>
      </c>
    </row>
    <row r="153" spans="1:7" x14ac:dyDescent="0.3">
      <c r="A153" s="2" t="str">
        <f t="shared" si="2"/>
        <v>MEZO K/0606/obj1</v>
      </c>
      <c r="B153" s="2" t="s">
        <v>1013</v>
      </c>
      <c r="C153" s="2" t="s">
        <v>1014</v>
      </c>
      <c r="D153" s="3">
        <v>1</v>
      </c>
      <c r="E153" s="2" t="s">
        <v>8</v>
      </c>
      <c r="F153" s="3">
        <v>1</v>
      </c>
      <c r="G153" s="4">
        <v>2085</v>
      </c>
    </row>
    <row r="154" spans="1:7" x14ac:dyDescent="0.3">
      <c r="A154" s="2" t="str">
        <f t="shared" si="2"/>
        <v>MEZO K/08061</v>
      </c>
      <c r="B154" s="2" t="s">
        <v>1019</v>
      </c>
      <c r="C154" s="2" t="s">
        <v>1020</v>
      </c>
      <c r="D154" s="3">
        <v>1</v>
      </c>
      <c r="E154" s="2" t="s">
        <v>8</v>
      </c>
      <c r="F154" s="3">
        <v>1</v>
      </c>
      <c r="G154" s="4">
        <v>2159</v>
      </c>
    </row>
    <row r="155" spans="1:7" x14ac:dyDescent="0.3">
      <c r="A155" s="2" t="str">
        <f t="shared" si="2"/>
        <v>MEZO K/0806/obj1</v>
      </c>
      <c r="B155" s="2" t="s">
        <v>1017</v>
      </c>
      <c r="C155" s="2" t="s">
        <v>1018</v>
      </c>
      <c r="D155" s="3">
        <v>1</v>
      </c>
      <c r="E155" s="2" t="s">
        <v>8</v>
      </c>
      <c r="F155" s="3">
        <v>1</v>
      </c>
      <c r="G155" s="4">
        <v>2159</v>
      </c>
    </row>
    <row r="156" spans="1:7" x14ac:dyDescent="0.3">
      <c r="A156" s="2" t="str">
        <f t="shared" si="2"/>
        <v>MEZO K/08081</v>
      </c>
      <c r="B156" s="2" t="s">
        <v>1023</v>
      </c>
      <c r="C156" s="2" t="s">
        <v>1024</v>
      </c>
      <c r="D156" s="3">
        <v>1</v>
      </c>
      <c r="E156" s="2" t="s">
        <v>8</v>
      </c>
      <c r="F156" s="3">
        <v>1</v>
      </c>
      <c r="G156" s="4">
        <v>2233</v>
      </c>
    </row>
    <row r="157" spans="1:7" x14ac:dyDescent="0.3">
      <c r="A157" s="2" t="str">
        <f t="shared" si="2"/>
        <v>MEZO K/0808/obj1</v>
      </c>
      <c r="B157" s="2" t="s">
        <v>1021</v>
      </c>
      <c r="C157" s="2" t="s">
        <v>1022</v>
      </c>
      <c r="D157" s="3">
        <v>1</v>
      </c>
      <c r="E157" s="2" t="s">
        <v>8</v>
      </c>
      <c r="F157" s="3">
        <v>1</v>
      </c>
      <c r="G157" s="4">
        <v>2233</v>
      </c>
    </row>
    <row r="158" spans="1:7" x14ac:dyDescent="0.3">
      <c r="A158" s="2" t="str">
        <f t="shared" si="2"/>
        <v>MEZO K/09061</v>
      </c>
      <c r="B158" s="2" t="s">
        <v>1027</v>
      </c>
      <c r="C158" s="2" t="s">
        <v>1028</v>
      </c>
      <c r="D158" s="3">
        <v>1</v>
      </c>
      <c r="E158" s="2" t="s">
        <v>8</v>
      </c>
      <c r="F158" s="3">
        <v>1</v>
      </c>
      <c r="G158" s="4">
        <v>2190</v>
      </c>
    </row>
    <row r="159" spans="1:7" x14ac:dyDescent="0.3">
      <c r="A159" s="2" t="str">
        <f t="shared" si="2"/>
        <v>MEZO K/0906/obj1</v>
      </c>
      <c r="B159" s="2" t="s">
        <v>1025</v>
      </c>
      <c r="C159" s="2" t="s">
        <v>1026</v>
      </c>
      <c r="D159" s="3">
        <v>1</v>
      </c>
      <c r="E159" s="2" t="s">
        <v>8</v>
      </c>
      <c r="F159" s="3">
        <v>1</v>
      </c>
      <c r="G159" s="4">
        <v>2190</v>
      </c>
    </row>
    <row r="160" spans="1:7" x14ac:dyDescent="0.3">
      <c r="A160" s="2" t="str">
        <f t="shared" si="2"/>
        <v>MEZO K/09081</v>
      </c>
      <c r="B160" s="2" t="s">
        <v>1031</v>
      </c>
      <c r="C160" s="2" t="s">
        <v>1032</v>
      </c>
      <c r="D160" s="3">
        <v>1</v>
      </c>
      <c r="E160" s="2" t="s">
        <v>8</v>
      </c>
      <c r="F160" s="3">
        <v>1</v>
      </c>
      <c r="G160" s="4">
        <v>2264</v>
      </c>
    </row>
    <row r="161" spans="1:7" x14ac:dyDescent="0.3">
      <c r="A161" s="2" t="str">
        <f t="shared" si="2"/>
        <v>MEZO K/0908/obj1</v>
      </c>
      <c r="B161" s="2" t="s">
        <v>1029</v>
      </c>
      <c r="C161" s="2" t="s">
        <v>1030</v>
      </c>
      <c r="D161" s="3">
        <v>1</v>
      </c>
      <c r="E161" s="2" t="s">
        <v>8</v>
      </c>
      <c r="F161" s="3">
        <v>1</v>
      </c>
      <c r="G161" s="4">
        <v>2264</v>
      </c>
    </row>
    <row r="162" spans="1:7" x14ac:dyDescent="0.3">
      <c r="A162" s="2" t="str">
        <f t="shared" si="2"/>
        <v>MEZO K/09091</v>
      </c>
      <c r="B162" s="2" t="s">
        <v>1035</v>
      </c>
      <c r="C162" s="2" t="s">
        <v>1036</v>
      </c>
      <c r="D162" s="3">
        <v>1</v>
      </c>
      <c r="E162" s="2" t="s">
        <v>8</v>
      </c>
      <c r="F162" s="3">
        <v>1</v>
      </c>
      <c r="G162" s="4">
        <v>2295</v>
      </c>
    </row>
    <row r="163" spans="1:7" x14ac:dyDescent="0.3">
      <c r="A163" s="2" t="str">
        <f t="shared" si="2"/>
        <v>MEZO K/0909obj1</v>
      </c>
      <c r="B163" s="2" t="s">
        <v>1033</v>
      </c>
      <c r="C163" s="2" t="s">
        <v>1034</v>
      </c>
      <c r="D163" s="3">
        <v>1</v>
      </c>
      <c r="E163" s="2" t="s">
        <v>8</v>
      </c>
      <c r="F163" s="3">
        <v>1</v>
      </c>
      <c r="G163" s="4">
        <v>2295</v>
      </c>
    </row>
    <row r="164" spans="1:7" x14ac:dyDescent="0.3">
      <c r="A164" s="2" t="str">
        <f t="shared" si="2"/>
        <v>MEZO K/10061</v>
      </c>
      <c r="B164" s="2" t="s">
        <v>1039</v>
      </c>
      <c r="C164" s="2" t="s">
        <v>1040</v>
      </c>
      <c r="D164" s="3">
        <v>1</v>
      </c>
      <c r="E164" s="2" t="s">
        <v>8</v>
      </c>
      <c r="F164" s="3">
        <v>1</v>
      </c>
      <c r="G164" s="4">
        <v>2239</v>
      </c>
    </row>
    <row r="165" spans="1:7" x14ac:dyDescent="0.3">
      <c r="A165" s="2" t="str">
        <f t="shared" si="2"/>
        <v>MEZO K/1006/obj1</v>
      </c>
      <c r="B165" s="2" t="s">
        <v>1037</v>
      </c>
      <c r="C165" s="2" t="s">
        <v>1038</v>
      </c>
      <c r="D165" s="3">
        <v>1</v>
      </c>
      <c r="E165" s="2" t="s">
        <v>8</v>
      </c>
      <c r="F165" s="3">
        <v>1</v>
      </c>
      <c r="G165" s="4">
        <v>2239</v>
      </c>
    </row>
    <row r="166" spans="1:7" x14ac:dyDescent="0.3">
      <c r="A166" s="2" t="str">
        <f t="shared" si="2"/>
        <v>MEZO K/10081</v>
      </c>
      <c r="B166" s="2" t="s">
        <v>1043</v>
      </c>
      <c r="C166" s="2" t="s">
        <v>1044</v>
      </c>
      <c r="D166" s="3">
        <v>1</v>
      </c>
      <c r="E166" s="2" t="s">
        <v>8</v>
      </c>
      <c r="F166" s="3">
        <v>1</v>
      </c>
      <c r="G166" s="4">
        <v>2313</v>
      </c>
    </row>
    <row r="167" spans="1:7" x14ac:dyDescent="0.3">
      <c r="A167" s="2" t="str">
        <f t="shared" si="2"/>
        <v>MEZO K/1008/obj1</v>
      </c>
      <c r="B167" s="2" t="s">
        <v>1041</v>
      </c>
      <c r="C167" s="2" t="s">
        <v>1042</v>
      </c>
      <c r="D167" s="3">
        <v>1</v>
      </c>
      <c r="E167" s="2" t="s">
        <v>8</v>
      </c>
      <c r="F167" s="3">
        <v>1</v>
      </c>
      <c r="G167" s="4">
        <v>2313</v>
      </c>
    </row>
    <row r="168" spans="1:7" x14ac:dyDescent="0.3">
      <c r="A168" s="2" t="str">
        <f t="shared" si="2"/>
        <v>MEZO K/10091</v>
      </c>
      <c r="B168" s="2" t="s">
        <v>1047</v>
      </c>
      <c r="C168" s="2" t="s">
        <v>1048</v>
      </c>
      <c r="D168" s="3">
        <v>1</v>
      </c>
      <c r="E168" s="2" t="s">
        <v>8</v>
      </c>
      <c r="F168" s="3">
        <v>1</v>
      </c>
      <c r="G168" s="4">
        <v>2344</v>
      </c>
    </row>
    <row r="169" spans="1:7" x14ac:dyDescent="0.3">
      <c r="A169" s="2" t="str">
        <f t="shared" si="2"/>
        <v>MEZO K/1009/obj1</v>
      </c>
      <c r="B169" s="2" t="s">
        <v>1045</v>
      </c>
      <c r="C169" s="2" t="s">
        <v>1046</v>
      </c>
      <c r="D169" s="3">
        <v>1</v>
      </c>
      <c r="E169" s="2" t="s">
        <v>8</v>
      </c>
      <c r="F169" s="3">
        <v>1</v>
      </c>
      <c r="G169" s="4">
        <v>2344</v>
      </c>
    </row>
    <row r="170" spans="1:7" x14ac:dyDescent="0.3">
      <c r="A170" s="2" t="str">
        <f t="shared" si="2"/>
        <v>MEZO K/10101</v>
      </c>
      <c r="B170" s="2" t="s">
        <v>1051</v>
      </c>
      <c r="C170" s="2" t="s">
        <v>1052</v>
      </c>
      <c r="D170" s="3">
        <v>1</v>
      </c>
      <c r="E170" s="2" t="s">
        <v>8</v>
      </c>
      <c r="F170" s="3">
        <v>1</v>
      </c>
      <c r="G170" s="4">
        <v>2393</v>
      </c>
    </row>
    <row r="171" spans="1:7" x14ac:dyDescent="0.3">
      <c r="A171" s="2" t="str">
        <f t="shared" si="2"/>
        <v>MEZO K/1010/obj1</v>
      </c>
      <c r="B171" s="2" t="s">
        <v>1049</v>
      </c>
      <c r="C171" s="2" t="s">
        <v>1050</v>
      </c>
      <c r="D171" s="3">
        <v>1</v>
      </c>
      <c r="E171" s="2" t="s">
        <v>8</v>
      </c>
      <c r="F171" s="3">
        <v>1</v>
      </c>
      <c r="G171" s="4">
        <v>2393</v>
      </c>
    </row>
    <row r="172" spans="1:7" x14ac:dyDescent="0.3">
      <c r="A172" s="2" t="str">
        <f t="shared" si="2"/>
        <v>MEZO K/12061</v>
      </c>
      <c r="B172" s="2" t="s">
        <v>1055</v>
      </c>
      <c r="C172" s="2" t="s">
        <v>1056</v>
      </c>
      <c r="D172" s="3">
        <v>1</v>
      </c>
      <c r="E172" s="2" t="s">
        <v>8</v>
      </c>
      <c r="F172" s="3">
        <v>1</v>
      </c>
      <c r="G172" s="4">
        <v>2307</v>
      </c>
    </row>
    <row r="173" spans="1:7" x14ac:dyDescent="0.3">
      <c r="A173" s="2" t="str">
        <f t="shared" si="2"/>
        <v>MEZO K/1206/obj1</v>
      </c>
      <c r="B173" s="2" t="s">
        <v>1053</v>
      </c>
      <c r="C173" s="2" t="s">
        <v>1054</v>
      </c>
      <c r="D173" s="3">
        <v>1</v>
      </c>
      <c r="E173" s="2" t="s">
        <v>8</v>
      </c>
      <c r="F173" s="3">
        <v>1</v>
      </c>
      <c r="G173" s="4">
        <v>2307</v>
      </c>
    </row>
    <row r="174" spans="1:7" x14ac:dyDescent="0.3">
      <c r="A174" s="2" t="str">
        <f t="shared" si="2"/>
        <v>MEZO K/12081</v>
      </c>
      <c r="B174" s="2" t="s">
        <v>1059</v>
      </c>
      <c r="C174" s="2" t="s">
        <v>1060</v>
      </c>
      <c r="D174" s="3">
        <v>1</v>
      </c>
      <c r="E174" s="2" t="s">
        <v>8</v>
      </c>
      <c r="F174" s="3">
        <v>1</v>
      </c>
      <c r="G174" s="4">
        <v>2381</v>
      </c>
    </row>
    <row r="175" spans="1:7" x14ac:dyDescent="0.3">
      <c r="A175" s="2" t="str">
        <f t="shared" si="2"/>
        <v>MEZO K/1208/obj1</v>
      </c>
      <c r="B175" s="2" t="s">
        <v>1057</v>
      </c>
      <c r="C175" s="2" t="s">
        <v>1058</v>
      </c>
      <c r="D175" s="3">
        <v>1</v>
      </c>
      <c r="E175" s="2" t="s">
        <v>8</v>
      </c>
      <c r="F175" s="3">
        <v>1</v>
      </c>
      <c r="G175" s="4">
        <v>2381</v>
      </c>
    </row>
    <row r="176" spans="1:7" x14ac:dyDescent="0.3">
      <c r="A176" s="2" t="str">
        <f t="shared" si="2"/>
        <v>MEZO K/12091</v>
      </c>
      <c r="B176" s="2" t="s">
        <v>1063</v>
      </c>
      <c r="C176" s="2" t="s">
        <v>1064</v>
      </c>
      <c r="D176" s="3">
        <v>1</v>
      </c>
      <c r="E176" s="2" t="s">
        <v>8</v>
      </c>
      <c r="F176" s="3">
        <v>1</v>
      </c>
      <c r="G176" s="4">
        <v>2412</v>
      </c>
    </row>
    <row r="177" spans="1:7" x14ac:dyDescent="0.3">
      <c r="A177" s="2" t="str">
        <f t="shared" si="2"/>
        <v>MEZO K/1209/obj1</v>
      </c>
      <c r="B177" s="2" t="s">
        <v>1061</v>
      </c>
      <c r="C177" s="2" t="s">
        <v>1062</v>
      </c>
      <c r="D177" s="3">
        <v>1</v>
      </c>
      <c r="E177" s="2" t="s">
        <v>8</v>
      </c>
      <c r="F177" s="3">
        <v>1</v>
      </c>
      <c r="G177" s="4">
        <v>2412</v>
      </c>
    </row>
    <row r="178" spans="1:7" x14ac:dyDescent="0.3">
      <c r="A178" s="2" t="str">
        <f t="shared" si="2"/>
        <v>MEZO K/12101</v>
      </c>
      <c r="B178" s="2" t="s">
        <v>1067</v>
      </c>
      <c r="C178" s="2" t="s">
        <v>1068</v>
      </c>
      <c r="D178" s="3">
        <v>1</v>
      </c>
      <c r="E178" s="2" t="s">
        <v>8</v>
      </c>
      <c r="F178" s="3">
        <v>1</v>
      </c>
      <c r="G178" s="4">
        <v>2461</v>
      </c>
    </row>
    <row r="179" spans="1:7" x14ac:dyDescent="0.3">
      <c r="A179" s="2" t="str">
        <f t="shared" si="2"/>
        <v>MEZO K/1210/obj1</v>
      </c>
      <c r="B179" s="2" t="s">
        <v>1065</v>
      </c>
      <c r="C179" s="2" t="s">
        <v>1066</v>
      </c>
      <c r="D179" s="3">
        <v>1</v>
      </c>
      <c r="E179" s="2" t="s">
        <v>8</v>
      </c>
      <c r="F179" s="3">
        <v>1</v>
      </c>
      <c r="G179" s="4">
        <v>2461</v>
      </c>
    </row>
    <row r="180" spans="1:7" x14ac:dyDescent="0.3">
      <c r="A180" s="2" t="str">
        <f t="shared" si="2"/>
        <v>MEZO K/12121</v>
      </c>
      <c r="B180" s="2" t="s">
        <v>1071</v>
      </c>
      <c r="C180" s="2" t="s">
        <v>1072</v>
      </c>
      <c r="D180" s="3">
        <v>1</v>
      </c>
      <c r="E180" s="2" t="s">
        <v>8</v>
      </c>
      <c r="F180" s="3">
        <v>1</v>
      </c>
      <c r="G180" s="4">
        <v>2529</v>
      </c>
    </row>
    <row r="181" spans="1:7" x14ac:dyDescent="0.3">
      <c r="A181" s="2" t="str">
        <f t="shared" si="2"/>
        <v>MEZO K/1212/obj1</v>
      </c>
      <c r="B181" s="2" t="s">
        <v>1069</v>
      </c>
      <c r="C181" s="2" t="s">
        <v>1070</v>
      </c>
      <c r="D181" s="3">
        <v>1</v>
      </c>
      <c r="E181" s="2" t="s">
        <v>8</v>
      </c>
      <c r="F181" s="3">
        <v>1</v>
      </c>
      <c r="G181" s="4">
        <v>2529</v>
      </c>
    </row>
    <row r="182" spans="1:7" x14ac:dyDescent="0.3">
      <c r="A182" s="2" t="str">
        <f t="shared" si="2"/>
        <v>MEZO K/15061</v>
      </c>
      <c r="B182" s="2" t="s">
        <v>1075</v>
      </c>
      <c r="C182" s="2" t="s">
        <v>1076</v>
      </c>
      <c r="D182" s="3">
        <v>1</v>
      </c>
      <c r="E182" s="2" t="s">
        <v>8</v>
      </c>
      <c r="F182" s="3">
        <v>1</v>
      </c>
      <c r="G182" s="4">
        <v>2393</v>
      </c>
    </row>
    <row r="183" spans="1:7" x14ac:dyDescent="0.3">
      <c r="A183" s="2" t="str">
        <f t="shared" si="2"/>
        <v>MEZO K/1506/obj1</v>
      </c>
      <c r="B183" s="2" t="s">
        <v>1073</v>
      </c>
      <c r="C183" s="2" t="s">
        <v>1074</v>
      </c>
      <c r="D183" s="3">
        <v>1</v>
      </c>
      <c r="E183" s="2" t="s">
        <v>8</v>
      </c>
      <c r="F183" s="3">
        <v>1</v>
      </c>
      <c r="G183" s="4">
        <v>2393</v>
      </c>
    </row>
    <row r="184" spans="1:7" x14ac:dyDescent="0.3">
      <c r="A184" s="2" t="str">
        <f t="shared" si="2"/>
        <v>MEZO K/15081</v>
      </c>
      <c r="B184" s="2" t="s">
        <v>1095</v>
      </c>
      <c r="C184" s="2" t="s">
        <v>1096</v>
      </c>
      <c r="D184" s="3">
        <v>1</v>
      </c>
      <c r="E184" s="2" t="s">
        <v>8</v>
      </c>
      <c r="F184" s="3">
        <v>1</v>
      </c>
      <c r="G184" s="4">
        <v>2467</v>
      </c>
    </row>
    <row r="185" spans="1:7" x14ac:dyDescent="0.3">
      <c r="A185" s="2" t="str">
        <f t="shared" si="2"/>
        <v>MEZO K/1508/obj1</v>
      </c>
      <c r="B185" s="2" t="s">
        <v>1093</v>
      </c>
      <c r="C185" s="2" t="s">
        <v>1094</v>
      </c>
      <c r="D185" s="3">
        <v>1</v>
      </c>
      <c r="E185" s="2" t="s">
        <v>8</v>
      </c>
      <c r="F185" s="3">
        <v>1</v>
      </c>
      <c r="G185" s="4">
        <v>2467</v>
      </c>
    </row>
    <row r="186" spans="1:7" x14ac:dyDescent="0.3">
      <c r="A186" s="2" t="str">
        <f t="shared" si="2"/>
        <v>MEZO K/15091</v>
      </c>
      <c r="B186" s="2" t="s">
        <v>1079</v>
      </c>
      <c r="C186" s="2" t="s">
        <v>1080</v>
      </c>
      <c r="D186" s="3">
        <v>1</v>
      </c>
      <c r="E186" s="2" t="s">
        <v>8</v>
      </c>
      <c r="F186" s="3">
        <v>1</v>
      </c>
      <c r="G186" s="4">
        <v>2498</v>
      </c>
    </row>
    <row r="187" spans="1:7" x14ac:dyDescent="0.3">
      <c r="A187" s="2" t="str">
        <f t="shared" si="2"/>
        <v>MEZO K/1509/obj1</v>
      </c>
      <c r="B187" s="2" t="s">
        <v>1077</v>
      </c>
      <c r="C187" s="2" t="s">
        <v>1078</v>
      </c>
      <c r="D187" s="3">
        <v>1</v>
      </c>
      <c r="E187" s="2" t="s">
        <v>8</v>
      </c>
      <c r="F187" s="3">
        <v>1</v>
      </c>
      <c r="G187" s="4">
        <v>2498</v>
      </c>
    </row>
    <row r="188" spans="1:7" x14ac:dyDescent="0.3">
      <c r="A188" s="2" t="str">
        <f t="shared" si="2"/>
        <v>MEZO K/15101</v>
      </c>
      <c r="B188" s="2" t="s">
        <v>1083</v>
      </c>
      <c r="C188" s="2" t="s">
        <v>1084</v>
      </c>
      <c r="D188" s="3">
        <v>1</v>
      </c>
      <c r="E188" s="2" t="s">
        <v>8</v>
      </c>
      <c r="F188" s="3">
        <v>1</v>
      </c>
      <c r="G188" s="4">
        <v>2548</v>
      </c>
    </row>
    <row r="189" spans="1:7" x14ac:dyDescent="0.3">
      <c r="A189" s="2" t="str">
        <f t="shared" si="2"/>
        <v>MEZO K/1510/obj1</v>
      </c>
      <c r="B189" s="2" t="s">
        <v>1081</v>
      </c>
      <c r="C189" s="2" t="s">
        <v>1082</v>
      </c>
      <c r="D189" s="3">
        <v>1</v>
      </c>
      <c r="E189" s="2" t="s">
        <v>8</v>
      </c>
      <c r="F189" s="3">
        <v>1</v>
      </c>
      <c r="G189" s="4">
        <v>2548</v>
      </c>
    </row>
    <row r="190" spans="1:7" x14ac:dyDescent="0.3">
      <c r="A190" s="2" t="str">
        <f t="shared" si="2"/>
        <v>MEZO K/15121</v>
      </c>
      <c r="B190" s="2" t="s">
        <v>1087</v>
      </c>
      <c r="C190" s="2" t="s">
        <v>1088</v>
      </c>
      <c r="D190" s="3">
        <v>1</v>
      </c>
      <c r="E190" s="2" t="s">
        <v>8</v>
      </c>
      <c r="F190" s="3">
        <v>1</v>
      </c>
      <c r="G190" s="4">
        <v>2615</v>
      </c>
    </row>
    <row r="191" spans="1:7" x14ac:dyDescent="0.3">
      <c r="A191" s="2" t="str">
        <f t="shared" si="2"/>
        <v>MEZO K/1512/obj1</v>
      </c>
      <c r="B191" s="2" t="s">
        <v>1085</v>
      </c>
      <c r="C191" s="2" t="s">
        <v>1086</v>
      </c>
      <c r="D191" s="3">
        <v>1</v>
      </c>
      <c r="E191" s="2" t="s">
        <v>8</v>
      </c>
      <c r="F191" s="3">
        <v>1</v>
      </c>
      <c r="G191" s="4">
        <v>2615</v>
      </c>
    </row>
    <row r="192" spans="1:7" x14ac:dyDescent="0.3">
      <c r="A192" s="2" t="str">
        <f t="shared" si="2"/>
        <v>MEZO K/15151</v>
      </c>
      <c r="B192" s="2" t="s">
        <v>1089</v>
      </c>
      <c r="C192" s="2" t="s">
        <v>1090</v>
      </c>
      <c r="D192" s="3">
        <v>1</v>
      </c>
      <c r="E192" s="2" t="s">
        <v>8</v>
      </c>
      <c r="F192" s="3">
        <v>1</v>
      </c>
      <c r="G192" s="4">
        <v>2702</v>
      </c>
    </row>
    <row r="193" spans="1:7" x14ac:dyDescent="0.3">
      <c r="A193" s="2" t="str">
        <f t="shared" si="2"/>
        <v>MEZO K/1515/obj1</v>
      </c>
      <c r="B193" s="2" t="s">
        <v>1091</v>
      </c>
      <c r="C193" s="2" t="s">
        <v>1092</v>
      </c>
      <c r="D193" s="3">
        <v>1</v>
      </c>
      <c r="E193" s="2" t="s">
        <v>8</v>
      </c>
      <c r="F193" s="3">
        <v>1</v>
      </c>
      <c r="G193" s="4">
        <v>2702</v>
      </c>
    </row>
    <row r="194" spans="1:7" x14ac:dyDescent="0.3">
      <c r="A194" s="2" t="str">
        <f t="shared" ref="A194:A257" si="3">_xlfn.CONCAT(B194,F194)</f>
        <v>MIA COFFEE1</v>
      </c>
      <c r="B194" s="2" t="s">
        <v>56</v>
      </c>
      <c r="C194" s="2" t="s">
        <v>57</v>
      </c>
      <c r="D194" s="3">
        <v>1</v>
      </c>
      <c r="E194" s="2" t="s">
        <v>8</v>
      </c>
      <c r="F194" s="3">
        <v>1</v>
      </c>
      <c r="G194" s="4">
        <v>249</v>
      </c>
    </row>
    <row r="195" spans="1:7" x14ac:dyDescent="0.3">
      <c r="A195" s="2" t="str">
        <f t="shared" si="3"/>
        <v>MIA COFFEE MINI1</v>
      </c>
      <c r="B195" s="2" t="s">
        <v>189</v>
      </c>
      <c r="C195" s="2" t="s">
        <v>190</v>
      </c>
      <c r="D195" s="3">
        <v>1</v>
      </c>
      <c r="E195" s="2" t="s">
        <v>8</v>
      </c>
      <c r="F195" s="3">
        <v>1</v>
      </c>
      <c r="G195" s="4">
        <v>269</v>
      </c>
    </row>
    <row r="196" spans="1:7" x14ac:dyDescent="0.3">
      <c r="A196" s="2" t="str">
        <f t="shared" si="3"/>
        <v>MIA COFFEE MINI/obj1</v>
      </c>
      <c r="B196" s="2" t="s">
        <v>432</v>
      </c>
      <c r="C196" s="2" t="s">
        <v>433</v>
      </c>
      <c r="D196" s="3">
        <v>1</v>
      </c>
      <c r="E196" s="2" t="s">
        <v>8</v>
      </c>
      <c r="F196" s="3">
        <v>1</v>
      </c>
      <c r="G196" s="4">
        <v>269</v>
      </c>
    </row>
    <row r="197" spans="1:7" x14ac:dyDescent="0.3">
      <c r="A197" s="2" t="str">
        <f t="shared" si="3"/>
        <v>MIA COFFEE/obj1</v>
      </c>
      <c r="B197" s="2" t="s">
        <v>313</v>
      </c>
      <c r="C197" s="2" t="s">
        <v>314</v>
      </c>
      <c r="D197" s="3">
        <v>1</v>
      </c>
      <c r="E197" s="2" t="s">
        <v>8</v>
      </c>
      <c r="F197" s="3">
        <v>1</v>
      </c>
      <c r="G197" s="4">
        <v>249</v>
      </c>
    </row>
    <row r="198" spans="1:7" x14ac:dyDescent="0.3">
      <c r="A198" s="2" t="str">
        <f t="shared" si="3"/>
        <v>MIA CONSOLE1</v>
      </c>
      <c r="B198" s="2" t="s">
        <v>136</v>
      </c>
      <c r="C198" s="2" t="s">
        <v>137</v>
      </c>
      <c r="D198" s="3">
        <v>1</v>
      </c>
      <c r="E198" s="2" t="s">
        <v>8</v>
      </c>
      <c r="F198" s="3">
        <v>1</v>
      </c>
      <c r="G198" s="4">
        <v>349</v>
      </c>
    </row>
    <row r="199" spans="1:7" x14ac:dyDescent="0.3">
      <c r="A199" s="2" t="str">
        <f t="shared" si="3"/>
        <v>MIA CONSOLE/obj1</v>
      </c>
      <c r="B199" s="2" t="s">
        <v>416</v>
      </c>
      <c r="C199" s="2" t="s">
        <v>417</v>
      </c>
      <c r="D199" s="3">
        <v>1</v>
      </c>
      <c r="E199" s="2" t="s">
        <v>8</v>
      </c>
      <c r="F199" s="3">
        <v>1</v>
      </c>
      <c r="G199" s="4">
        <v>349</v>
      </c>
    </row>
    <row r="200" spans="1:7" x14ac:dyDescent="0.3">
      <c r="A200" s="2" t="str">
        <f t="shared" si="3"/>
        <v>MILANO1</v>
      </c>
      <c r="B200" s="2" t="s">
        <v>20</v>
      </c>
      <c r="C200" s="2" t="s">
        <v>21</v>
      </c>
      <c r="D200" s="3">
        <v>1</v>
      </c>
      <c r="E200" s="2" t="s">
        <v>8</v>
      </c>
      <c r="F200" s="3">
        <v>1</v>
      </c>
      <c r="G200" s="4">
        <v>3970</v>
      </c>
    </row>
    <row r="201" spans="1:7" x14ac:dyDescent="0.3">
      <c r="A201" s="2" t="str">
        <f t="shared" si="3"/>
        <v>MILANO/obj1</v>
      </c>
      <c r="B201" s="2" t="s">
        <v>281</v>
      </c>
      <c r="C201" s="2" t="s">
        <v>282</v>
      </c>
      <c r="D201" s="3">
        <v>1</v>
      </c>
      <c r="E201" s="2" t="s">
        <v>8</v>
      </c>
      <c r="F201" s="3">
        <v>1</v>
      </c>
      <c r="G201" s="4">
        <v>3970</v>
      </c>
    </row>
    <row r="202" spans="1:7" x14ac:dyDescent="0.3">
      <c r="A202" s="2" t="str">
        <f t="shared" si="3"/>
        <v>MIRA 1701</v>
      </c>
      <c r="B202" s="2" t="s">
        <v>70</v>
      </c>
      <c r="C202" s="2" t="s">
        <v>830</v>
      </c>
      <c r="D202" s="3">
        <v>1</v>
      </c>
      <c r="E202" s="2" t="s">
        <v>8</v>
      </c>
      <c r="F202" s="3">
        <v>1</v>
      </c>
      <c r="G202" s="4">
        <v>6008</v>
      </c>
    </row>
    <row r="203" spans="1:7" x14ac:dyDescent="0.3">
      <c r="A203" s="2" t="str">
        <f t="shared" si="3"/>
        <v>MIRA 170/obj1</v>
      </c>
      <c r="B203" s="2" t="s">
        <v>322</v>
      </c>
      <c r="C203" s="2" t="s">
        <v>829</v>
      </c>
      <c r="D203" s="3">
        <v>1</v>
      </c>
      <c r="E203" s="2" t="s">
        <v>8</v>
      </c>
      <c r="F203" s="3">
        <v>1</v>
      </c>
      <c r="G203" s="4">
        <v>6008</v>
      </c>
    </row>
    <row r="204" spans="1:7" x14ac:dyDescent="0.3">
      <c r="A204" s="2" t="str">
        <f t="shared" si="3"/>
        <v>MIRAX1</v>
      </c>
      <c r="B204" s="2" t="s">
        <v>197</v>
      </c>
      <c r="C204" s="2" t="s">
        <v>198</v>
      </c>
      <c r="D204" s="3">
        <v>1</v>
      </c>
      <c r="E204" s="2" t="s">
        <v>8</v>
      </c>
      <c r="F204" s="3">
        <v>1</v>
      </c>
      <c r="G204" s="4">
        <v>2400</v>
      </c>
    </row>
    <row r="205" spans="1:7" x14ac:dyDescent="0.3">
      <c r="A205" s="2" t="str">
        <f t="shared" si="3"/>
        <v>MIRAX/obj1</v>
      </c>
      <c r="B205" s="2" t="s">
        <v>428</v>
      </c>
      <c r="C205" s="2" t="s">
        <v>429</v>
      </c>
      <c r="D205" s="3">
        <v>1</v>
      </c>
      <c r="E205" s="2" t="s">
        <v>8</v>
      </c>
      <c r="F205" s="3">
        <v>1</v>
      </c>
      <c r="G205" s="4">
        <v>2400</v>
      </c>
    </row>
    <row r="206" spans="1:7" x14ac:dyDescent="0.3">
      <c r="A206" s="2" t="str">
        <f t="shared" si="3"/>
        <v>MITAKA1</v>
      </c>
      <c r="B206" s="2" t="s">
        <v>225</v>
      </c>
      <c r="C206" s="2" t="s">
        <v>832</v>
      </c>
      <c r="D206" s="3">
        <v>1</v>
      </c>
      <c r="E206" s="2" t="s">
        <v>8</v>
      </c>
      <c r="F206" s="3">
        <v>1</v>
      </c>
      <c r="G206" s="4">
        <v>4786</v>
      </c>
    </row>
    <row r="207" spans="1:7" x14ac:dyDescent="0.3">
      <c r="A207" s="2" t="str">
        <f t="shared" si="3"/>
        <v>MITAKA ANEXA1</v>
      </c>
      <c r="B207" s="2" t="s">
        <v>227</v>
      </c>
      <c r="C207" s="2" t="s">
        <v>758</v>
      </c>
      <c r="D207" s="3">
        <v>1</v>
      </c>
      <c r="E207" s="2" t="s">
        <v>8</v>
      </c>
      <c r="F207" s="3">
        <v>1</v>
      </c>
      <c r="G207" s="4">
        <v>3003</v>
      </c>
    </row>
    <row r="208" spans="1:7" x14ac:dyDescent="0.3">
      <c r="A208" s="2" t="str">
        <f t="shared" si="3"/>
        <v>MITAKA ANEXA/obj1</v>
      </c>
      <c r="B208" s="2" t="s">
        <v>396</v>
      </c>
      <c r="C208" s="2" t="s">
        <v>759</v>
      </c>
      <c r="D208" s="3">
        <v>1</v>
      </c>
      <c r="E208" s="2" t="s">
        <v>8</v>
      </c>
      <c r="F208" s="3">
        <v>1</v>
      </c>
      <c r="G208" s="4">
        <v>3003</v>
      </c>
    </row>
    <row r="209" spans="1:7" x14ac:dyDescent="0.3">
      <c r="A209" s="2" t="str">
        <f t="shared" si="3"/>
        <v>MITAKA CONFERENCE1</v>
      </c>
      <c r="B209" s="2" t="s">
        <v>233</v>
      </c>
      <c r="C209" s="2" t="s">
        <v>784</v>
      </c>
      <c r="D209" s="3">
        <v>1</v>
      </c>
      <c r="E209" s="2" t="s">
        <v>8</v>
      </c>
      <c r="F209" s="3">
        <v>1</v>
      </c>
      <c r="G209" s="4">
        <v>12414</v>
      </c>
    </row>
    <row r="210" spans="1:7" x14ac:dyDescent="0.3">
      <c r="A210" s="2" t="str">
        <f t="shared" si="3"/>
        <v>MITAKA CONFERENCE/obj1</v>
      </c>
      <c r="B210" s="2" t="s">
        <v>390</v>
      </c>
      <c r="C210" s="2" t="s">
        <v>783</v>
      </c>
      <c r="D210" s="3">
        <v>1</v>
      </c>
      <c r="E210" s="2" t="s">
        <v>8</v>
      </c>
      <c r="F210" s="3">
        <v>1</v>
      </c>
      <c r="G210" s="4">
        <v>12414</v>
      </c>
    </row>
    <row r="211" spans="1:7" x14ac:dyDescent="0.3">
      <c r="A211" s="2" t="str">
        <f t="shared" si="3"/>
        <v>MITAKA TWIN1</v>
      </c>
      <c r="B211" s="2" t="s">
        <v>239</v>
      </c>
      <c r="C211" s="2" t="s">
        <v>772</v>
      </c>
      <c r="D211" s="3">
        <v>1</v>
      </c>
      <c r="E211" s="2" t="s">
        <v>8</v>
      </c>
      <c r="F211" s="3">
        <v>1</v>
      </c>
      <c r="G211" s="4">
        <v>7607</v>
      </c>
    </row>
    <row r="212" spans="1:7" x14ac:dyDescent="0.3">
      <c r="A212" s="2" t="str">
        <f t="shared" si="3"/>
        <v>MITAKA TWIN/obj1</v>
      </c>
      <c r="B212" s="2" t="s">
        <v>372</v>
      </c>
      <c r="C212" s="2" t="s">
        <v>771</v>
      </c>
      <c r="D212" s="3">
        <v>1</v>
      </c>
      <c r="E212" s="2" t="s">
        <v>8</v>
      </c>
      <c r="F212" s="3">
        <v>1</v>
      </c>
      <c r="G212" s="4">
        <v>7607</v>
      </c>
    </row>
    <row r="213" spans="1:7" x14ac:dyDescent="0.3">
      <c r="A213" s="2" t="str">
        <f t="shared" si="3"/>
        <v>MITAKA/obj1</v>
      </c>
      <c r="B213" s="2" t="s">
        <v>397</v>
      </c>
      <c r="C213" s="2" t="s">
        <v>831</v>
      </c>
      <c r="D213" s="3">
        <v>1</v>
      </c>
      <c r="E213" s="2" t="s">
        <v>8</v>
      </c>
      <c r="F213" s="3">
        <v>1</v>
      </c>
      <c r="G213" s="4">
        <v>4786</v>
      </c>
    </row>
    <row r="214" spans="1:7" x14ac:dyDescent="0.3">
      <c r="A214" s="2" t="str">
        <f t="shared" si="3"/>
        <v>MONA NOTEBOOK1</v>
      </c>
      <c r="B214" s="2" t="s">
        <v>128</v>
      </c>
      <c r="C214" s="2" t="s">
        <v>129</v>
      </c>
      <c r="D214" s="3">
        <v>1</v>
      </c>
      <c r="E214" s="2" t="s">
        <v>8</v>
      </c>
      <c r="F214" s="3">
        <v>1</v>
      </c>
      <c r="G214" s="4">
        <v>2430</v>
      </c>
    </row>
    <row r="215" spans="1:7" x14ac:dyDescent="0.3">
      <c r="A215" s="2" t="str">
        <f t="shared" si="3"/>
        <v>MONA NOTEBOOK/obj1</v>
      </c>
      <c r="B215" s="2" t="s">
        <v>401</v>
      </c>
      <c r="C215" s="2" t="s">
        <v>402</v>
      </c>
      <c r="D215" s="3">
        <v>1</v>
      </c>
      <c r="E215" s="2" t="s">
        <v>8</v>
      </c>
      <c r="F215" s="3">
        <v>1</v>
      </c>
      <c r="G215" s="4">
        <v>2430</v>
      </c>
    </row>
    <row r="216" spans="1:7" x14ac:dyDescent="0.3">
      <c r="A216" s="2" t="str">
        <f t="shared" si="3"/>
        <v>NERO NOTEBOOK1</v>
      </c>
      <c r="B216" s="2" t="s">
        <v>54</v>
      </c>
      <c r="C216" s="2" t="s">
        <v>55</v>
      </c>
      <c r="D216" s="3">
        <v>1</v>
      </c>
      <c r="E216" s="2" t="s">
        <v>8</v>
      </c>
      <c r="F216" s="3">
        <v>1</v>
      </c>
      <c r="G216" s="4">
        <v>2490</v>
      </c>
    </row>
    <row r="217" spans="1:7" x14ac:dyDescent="0.3">
      <c r="A217" s="2" t="str">
        <f t="shared" si="3"/>
        <v>NERO NOTEBOOK/obj1</v>
      </c>
      <c r="B217" s="2" t="s">
        <v>311</v>
      </c>
      <c r="C217" s="2" t="s">
        <v>312</v>
      </c>
      <c r="D217" s="3">
        <v>1</v>
      </c>
      <c r="E217" s="2" t="s">
        <v>8</v>
      </c>
      <c r="F217" s="3">
        <v>1</v>
      </c>
      <c r="G217" s="4">
        <v>2490</v>
      </c>
    </row>
    <row r="218" spans="1:7" x14ac:dyDescent="0.3">
      <c r="A218" s="2" t="str">
        <f t="shared" si="3"/>
        <v>NORA 1501</v>
      </c>
      <c r="B218" s="2" t="s">
        <v>85</v>
      </c>
      <c r="C218" s="2" t="s">
        <v>834</v>
      </c>
      <c r="D218" s="3">
        <v>1</v>
      </c>
      <c r="E218" s="2" t="s">
        <v>8</v>
      </c>
      <c r="F218" s="3">
        <v>1</v>
      </c>
      <c r="G218" s="4">
        <v>3987</v>
      </c>
    </row>
    <row r="219" spans="1:7" x14ac:dyDescent="0.3">
      <c r="A219" s="2" t="str">
        <f t="shared" si="3"/>
        <v>NORA 150/obj1</v>
      </c>
      <c r="B219" s="2" t="s">
        <v>333</v>
      </c>
      <c r="C219" s="2" t="s">
        <v>833</v>
      </c>
      <c r="D219" s="3">
        <v>1</v>
      </c>
      <c r="E219" s="2" t="s">
        <v>8</v>
      </c>
      <c r="F219" s="3">
        <v>1</v>
      </c>
      <c r="G219" s="4">
        <v>3987</v>
      </c>
    </row>
    <row r="220" spans="1:7" x14ac:dyDescent="0.3">
      <c r="A220" s="2" t="str">
        <f t="shared" si="3"/>
        <v>NOTEBOOK TABLE1</v>
      </c>
      <c r="B220" s="2" t="s">
        <v>50</v>
      </c>
      <c r="C220" s="2" t="s">
        <v>51</v>
      </c>
      <c r="D220" s="3">
        <v>1</v>
      </c>
      <c r="E220" s="2" t="s">
        <v>8</v>
      </c>
      <c r="F220" s="3">
        <v>1</v>
      </c>
      <c r="G220" s="4">
        <v>1990</v>
      </c>
    </row>
    <row r="221" spans="1:7" x14ac:dyDescent="0.3">
      <c r="A221" s="2" t="str">
        <f t="shared" si="3"/>
        <v>NOTEBOOK TABLE/obj1</v>
      </c>
      <c r="B221" s="2" t="s">
        <v>307</v>
      </c>
      <c r="C221" s="2" t="s">
        <v>308</v>
      </c>
      <c r="D221" s="3">
        <v>1</v>
      </c>
      <c r="E221" s="2" t="s">
        <v>8</v>
      </c>
      <c r="F221" s="3">
        <v>1</v>
      </c>
      <c r="G221" s="4">
        <v>1990</v>
      </c>
    </row>
    <row r="222" spans="1:7" x14ac:dyDescent="0.3">
      <c r="A222" s="2" t="str">
        <f t="shared" si="3"/>
        <v>OFFICE ADAM1</v>
      </c>
      <c r="B222" s="2" t="s">
        <v>245</v>
      </c>
      <c r="C222" s="2" t="s">
        <v>836</v>
      </c>
      <c r="D222" s="3">
        <v>1</v>
      </c>
      <c r="E222" s="2" t="s">
        <v>8</v>
      </c>
      <c r="F222" s="3">
        <v>1</v>
      </c>
      <c r="G222" s="4">
        <v>3996</v>
      </c>
    </row>
    <row r="223" spans="1:7" x14ac:dyDescent="0.3">
      <c r="A223" s="2" t="str">
        <f t="shared" si="3"/>
        <v>OFFICE ADAM/obj1</v>
      </c>
      <c r="B223" s="2" t="s">
        <v>360</v>
      </c>
      <c r="C223" s="2" t="s">
        <v>835</v>
      </c>
      <c r="D223" s="3">
        <v>1</v>
      </c>
      <c r="E223" s="2" t="s">
        <v>8</v>
      </c>
      <c r="F223" s="3">
        <v>1</v>
      </c>
      <c r="G223" s="4">
        <v>3996</v>
      </c>
    </row>
    <row r="224" spans="1:7" x14ac:dyDescent="0.3">
      <c r="A224" s="2" t="str">
        <f t="shared" si="3"/>
        <v>OFFICE DOBLO1</v>
      </c>
      <c r="B224" s="2" t="s">
        <v>247</v>
      </c>
      <c r="C224" s="2" t="s">
        <v>838</v>
      </c>
      <c r="D224" s="3">
        <v>1</v>
      </c>
      <c r="E224" s="2" t="s">
        <v>8</v>
      </c>
      <c r="F224" s="3">
        <v>1</v>
      </c>
      <c r="G224" s="4">
        <v>4488</v>
      </c>
    </row>
    <row r="225" spans="1:7" x14ac:dyDescent="0.3">
      <c r="A225" s="2" t="str">
        <f t="shared" si="3"/>
        <v>OFFICE DOBLO/obj1</v>
      </c>
      <c r="B225" s="2" t="s">
        <v>359</v>
      </c>
      <c r="C225" s="2" t="s">
        <v>837</v>
      </c>
      <c r="D225" s="3">
        <v>1</v>
      </c>
      <c r="E225" s="2" t="s">
        <v>8</v>
      </c>
      <c r="F225" s="3">
        <v>1</v>
      </c>
      <c r="G225" s="4">
        <v>4488</v>
      </c>
    </row>
    <row r="226" spans="1:7" x14ac:dyDescent="0.3">
      <c r="A226" s="2" t="str">
        <f t="shared" si="3"/>
        <v>OLIVIA  140/obj1</v>
      </c>
      <c r="B226" s="2" t="s">
        <v>442</v>
      </c>
      <c r="C226" s="2" t="s">
        <v>839</v>
      </c>
      <c r="D226" s="3">
        <v>1</v>
      </c>
      <c r="E226" s="2" t="s">
        <v>8</v>
      </c>
      <c r="F226" s="3">
        <v>1</v>
      </c>
      <c r="G226" s="4">
        <v>4725</v>
      </c>
    </row>
    <row r="227" spans="1:7" x14ac:dyDescent="0.3">
      <c r="A227" s="2" t="str">
        <f t="shared" si="3"/>
        <v>OLIVIA 1401</v>
      </c>
      <c r="B227" s="2" t="s">
        <v>182</v>
      </c>
      <c r="C227" s="2" t="s">
        <v>840</v>
      </c>
      <c r="D227" s="3">
        <v>1</v>
      </c>
      <c r="E227" s="2" t="s">
        <v>8</v>
      </c>
      <c r="F227" s="3">
        <v>1</v>
      </c>
      <c r="G227" s="4">
        <v>4725</v>
      </c>
    </row>
    <row r="228" spans="1:7" x14ac:dyDescent="0.3">
      <c r="A228" s="2" t="str">
        <f t="shared" si="3"/>
        <v>OLIVIA 2001</v>
      </c>
      <c r="B228" s="2" t="s">
        <v>36</v>
      </c>
      <c r="C228" s="2" t="s">
        <v>842</v>
      </c>
      <c r="D228" s="3">
        <v>1</v>
      </c>
      <c r="E228" s="2" t="s">
        <v>8</v>
      </c>
      <c r="F228" s="3">
        <v>1</v>
      </c>
      <c r="G228" s="4">
        <v>4990</v>
      </c>
    </row>
    <row r="229" spans="1:7" x14ac:dyDescent="0.3">
      <c r="A229" s="2" t="str">
        <f t="shared" si="3"/>
        <v>OLIVIA 200/obj1</v>
      </c>
      <c r="B229" s="2" t="s">
        <v>294</v>
      </c>
      <c r="C229" s="2" t="s">
        <v>841</v>
      </c>
      <c r="D229" s="3">
        <v>1</v>
      </c>
      <c r="E229" s="2" t="s">
        <v>8</v>
      </c>
      <c r="F229" s="3">
        <v>1</v>
      </c>
      <c r="G229" s="4">
        <v>4990</v>
      </c>
    </row>
    <row r="230" spans="1:7" x14ac:dyDescent="0.3">
      <c r="A230" s="2" t="str">
        <f t="shared" si="3"/>
        <v>OLIVIA 3201</v>
      </c>
      <c r="B230" s="2" t="s">
        <v>180</v>
      </c>
      <c r="C230" s="2" t="s">
        <v>844</v>
      </c>
      <c r="D230" s="3">
        <v>1</v>
      </c>
      <c r="E230" s="2" t="s">
        <v>8</v>
      </c>
      <c r="F230" s="3">
        <v>1</v>
      </c>
      <c r="G230" s="4">
        <v>8418</v>
      </c>
    </row>
    <row r="231" spans="1:7" x14ac:dyDescent="0.3">
      <c r="A231" s="2" t="str">
        <f t="shared" si="3"/>
        <v>OLIVIA 320/obj1</v>
      </c>
      <c r="B231" s="2" t="s">
        <v>443</v>
      </c>
      <c r="C231" s="2" t="s">
        <v>843</v>
      </c>
      <c r="D231" s="3">
        <v>1</v>
      </c>
      <c r="E231" s="2" t="s">
        <v>8</v>
      </c>
      <c r="F231" s="3">
        <v>1</v>
      </c>
      <c r="G231" s="4">
        <v>8418</v>
      </c>
    </row>
    <row r="232" spans="1:7" x14ac:dyDescent="0.3">
      <c r="A232" s="2" t="str">
        <f t="shared" si="3"/>
        <v>OLIVIA FLEXI1</v>
      </c>
      <c r="B232" s="2" t="s">
        <v>144</v>
      </c>
      <c r="C232" s="2" t="s">
        <v>846</v>
      </c>
      <c r="D232" s="3">
        <v>1</v>
      </c>
      <c r="E232" s="2" t="s">
        <v>8</v>
      </c>
      <c r="F232" s="3">
        <v>1</v>
      </c>
      <c r="G232" s="4">
        <v>4770</v>
      </c>
    </row>
    <row r="233" spans="1:7" x14ac:dyDescent="0.3">
      <c r="A233" s="2" t="str">
        <f t="shared" si="3"/>
        <v>OLIVIA FLEXI/obj1</v>
      </c>
      <c r="B233" s="2" t="s">
        <v>454</v>
      </c>
      <c r="C233" s="2" t="s">
        <v>845</v>
      </c>
      <c r="D233" s="3">
        <v>1</v>
      </c>
      <c r="E233" s="2" t="s">
        <v>8</v>
      </c>
      <c r="F233" s="3">
        <v>1</v>
      </c>
      <c r="G233" s="4">
        <v>4770</v>
      </c>
    </row>
    <row r="234" spans="1:7" x14ac:dyDescent="0.3">
      <c r="A234" s="2" t="str">
        <f t="shared" si="3"/>
        <v>OLIVIA R1</v>
      </c>
      <c r="B234" s="2" t="s">
        <v>261</v>
      </c>
      <c r="C234" s="2" t="s">
        <v>849</v>
      </c>
      <c r="D234" s="3">
        <v>1</v>
      </c>
      <c r="E234" s="2" t="s">
        <v>8</v>
      </c>
      <c r="F234" s="3">
        <v>1</v>
      </c>
      <c r="G234" s="4">
        <v>12690</v>
      </c>
    </row>
    <row r="235" spans="1:7" x14ac:dyDescent="0.3">
      <c r="A235" s="2" t="str">
        <f t="shared" si="3"/>
        <v>OLIVIA R 2001</v>
      </c>
      <c r="B235" s="2" t="s">
        <v>263</v>
      </c>
      <c r="C235" s="2" t="s">
        <v>848</v>
      </c>
      <c r="D235" s="3">
        <v>1</v>
      </c>
      <c r="E235" s="2" t="s">
        <v>8</v>
      </c>
      <c r="F235" s="3">
        <v>1</v>
      </c>
      <c r="G235" s="4">
        <v>13288</v>
      </c>
    </row>
    <row r="236" spans="1:7" x14ac:dyDescent="0.3">
      <c r="A236" s="2" t="str">
        <f t="shared" si="3"/>
        <v>OLIVIA R 200/obj1</v>
      </c>
      <c r="B236" s="2" t="s">
        <v>345</v>
      </c>
      <c r="C236" s="2" t="s">
        <v>847</v>
      </c>
      <c r="D236" s="3">
        <v>1</v>
      </c>
      <c r="E236" s="2" t="s">
        <v>8</v>
      </c>
      <c r="F236" s="3">
        <v>1</v>
      </c>
      <c r="G236" s="4">
        <v>13288</v>
      </c>
    </row>
    <row r="237" spans="1:7" x14ac:dyDescent="0.3">
      <c r="A237" s="2" t="str">
        <f t="shared" si="3"/>
        <v>OLIVIA R/obj1</v>
      </c>
      <c r="B237" s="2" t="s">
        <v>343</v>
      </c>
      <c r="C237" s="2" t="s">
        <v>344</v>
      </c>
      <c r="D237" s="3">
        <v>1</v>
      </c>
      <c r="E237" s="2" t="s">
        <v>8</v>
      </c>
      <c r="F237" s="3">
        <v>1</v>
      </c>
      <c r="G237" s="4">
        <v>12690</v>
      </c>
    </row>
    <row r="238" spans="1:7" x14ac:dyDescent="0.3">
      <c r="A238" s="2" t="str">
        <f t="shared" si="3"/>
        <v>OMEGA1</v>
      </c>
      <c r="B238" s="2" t="s">
        <v>64</v>
      </c>
      <c r="C238" s="2" t="s">
        <v>65</v>
      </c>
      <c r="D238" s="3">
        <v>1</v>
      </c>
      <c r="E238" s="2" t="s">
        <v>8</v>
      </c>
      <c r="F238" s="3">
        <v>1</v>
      </c>
      <c r="G238" s="4">
        <v>5590</v>
      </c>
    </row>
    <row r="239" spans="1:7" x14ac:dyDescent="0.3">
      <c r="A239" s="2" t="str">
        <f t="shared" si="3"/>
        <v>OMEGA/obj1</v>
      </c>
      <c r="B239" s="2" t="s">
        <v>317</v>
      </c>
      <c r="C239" s="2" t="s">
        <v>318</v>
      </c>
      <c r="D239" s="3">
        <v>1</v>
      </c>
      <c r="E239" s="2" t="s">
        <v>8</v>
      </c>
      <c r="F239" s="3">
        <v>1</v>
      </c>
      <c r="G239" s="4">
        <v>5590</v>
      </c>
    </row>
    <row r="240" spans="1:7" x14ac:dyDescent="0.3">
      <c r="A240" s="2" t="str">
        <f t="shared" si="3"/>
        <v>ONIX1</v>
      </c>
      <c r="B240" s="2" t="s">
        <v>87</v>
      </c>
      <c r="C240" s="2" t="s">
        <v>88</v>
      </c>
      <c r="D240" s="3">
        <v>1</v>
      </c>
      <c r="E240" s="2" t="s">
        <v>8</v>
      </c>
      <c r="F240" s="3">
        <v>1</v>
      </c>
      <c r="G240" s="4">
        <v>2990</v>
      </c>
    </row>
    <row r="241" spans="1:7" x14ac:dyDescent="0.3">
      <c r="A241" s="2" t="str">
        <f t="shared" si="3"/>
        <v>ONIX COFFEE1</v>
      </c>
      <c r="B241" s="2" t="s">
        <v>117</v>
      </c>
      <c r="C241" s="2" t="s">
        <v>118</v>
      </c>
      <c r="D241" s="3">
        <v>1</v>
      </c>
      <c r="E241" s="2" t="s">
        <v>8</v>
      </c>
      <c r="F241" s="3">
        <v>1</v>
      </c>
      <c r="G241" s="4">
        <v>1970</v>
      </c>
    </row>
    <row r="242" spans="1:7" x14ac:dyDescent="0.3">
      <c r="A242" s="2" t="str">
        <f t="shared" si="3"/>
        <v>ONIX COFFEE /obj1</v>
      </c>
      <c r="B242" s="2" t="s">
        <v>383</v>
      </c>
      <c r="C242" s="2" t="s">
        <v>384</v>
      </c>
      <c r="D242" s="3">
        <v>1</v>
      </c>
      <c r="E242" s="2" t="s">
        <v>8</v>
      </c>
      <c r="F242" s="3">
        <v>1</v>
      </c>
      <c r="G242" s="4">
        <v>1970</v>
      </c>
    </row>
    <row r="243" spans="1:7" x14ac:dyDescent="0.3">
      <c r="A243" s="2" t="str">
        <f t="shared" si="3"/>
        <v>ONIX/obj1</v>
      </c>
      <c r="B243" s="2" t="s">
        <v>350</v>
      </c>
      <c r="C243" s="2" t="s">
        <v>351</v>
      </c>
      <c r="D243" s="3">
        <v>1</v>
      </c>
      <c r="E243" s="2" t="s">
        <v>8</v>
      </c>
      <c r="F243" s="3">
        <v>1</v>
      </c>
      <c r="G243" s="4">
        <v>2990</v>
      </c>
    </row>
    <row r="244" spans="1:7" x14ac:dyDescent="0.3">
      <c r="A244" s="2" t="str">
        <f t="shared" si="3"/>
        <v>ORION1</v>
      </c>
      <c r="B244" s="2" t="s">
        <v>984</v>
      </c>
      <c r="C244" s="2" t="s">
        <v>1104</v>
      </c>
      <c r="D244" s="3">
        <v>1</v>
      </c>
      <c r="E244" s="2" t="s">
        <v>8</v>
      </c>
      <c r="F244" s="3">
        <v>1</v>
      </c>
      <c r="G244" s="3"/>
    </row>
    <row r="245" spans="1:7" x14ac:dyDescent="0.3">
      <c r="A245" s="2" t="str">
        <f t="shared" si="3"/>
        <v>ORION DUO1</v>
      </c>
      <c r="B245" s="2" t="s">
        <v>986</v>
      </c>
      <c r="C245" s="2" t="s">
        <v>1102</v>
      </c>
      <c r="D245" s="3">
        <v>1</v>
      </c>
      <c r="E245" s="2" t="s">
        <v>8</v>
      </c>
      <c r="F245" s="3">
        <v>1</v>
      </c>
      <c r="G245" s="3"/>
    </row>
    <row r="246" spans="1:7" x14ac:dyDescent="0.3">
      <c r="A246" s="2" t="str">
        <f t="shared" si="3"/>
        <v>ORION DUO/obj1</v>
      </c>
      <c r="B246" s="2" t="s">
        <v>987</v>
      </c>
      <c r="C246" s="2" t="s">
        <v>1101</v>
      </c>
      <c r="D246" s="3">
        <v>1</v>
      </c>
      <c r="E246" s="2" t="s">
        <v>8</v>
      </c>
      <c r="F246" s="3">
        <v>1</v>
      </c>
      <c r="G246" s="3"/>
    </row>
    <row r="247" spans="1:7" x14ac:dyDescent="0.3">
      <c r="A247" s="2" t="str">
        <f t="shared" si="3"/>
        <v>ORION/obj1</v>
      </c>
      <c r="B247" s="2" t="s">
        <v>985</v>
      </c>
      <c r="C247" s="2" t="s">
        <v>1103</v>
      </c>
      <c r="D247" s="3">
        <v>1</v>
      </c>
      <c r="E247" s="2" t="s">
        <v>8</v>
      </c>
      <c r="F247" s="3">
        <v>1</v>
      </c>
      <c r="G247" s="3"/>
    </row>
    <row r="248" spans="1:7" x14ac:dyDescent="0.3">
      <c r="A248" s="2" t="str">
        <f t="shared" si="3"/>
        <v>OSAKA COFFEE1</v>
      </c>
      <c r="B248" s="2" t="s">
        <v>195</v>
      </c>
      <c r="C248" s="2" t="s">
        <v>196</v>
      </c>
      <c r="D248" s="3">
        <v>1</v>
      </c>
      <c r="E248" s="2" t="s">
        <v>8</v>
      </c>
      <c r="F248" s="3">
        <v>1</v>
      </c>
      <c r="G248" s="4">
        <v>1603</v>
      </c>
    </row>
    <row r="249" spans="1:7" x14ac:dyDescent="0.3">
      <c r="A249" s="2" t="str">
        <f t="shared" si="3"/>
        <v>OSAKA COFFEE/obj1</v>
      </c>
      <c r="B249" s="2" t="s">
        <v>430</v>
      </c>
      <c r="C249" s="2" t="s">
        <v>431</v>
      </c>
      <c r="D249" s="3">
        <v>1</v>
      </c>
      <c r="E249" s="2" t="s">
        <v>8</v>
      </c>
      <c r="F249" s="3">
        <v>1</v>
      </c>
      <c r="G249" s="4">
        <v>1603</v>
      </c>
    </row>
    <row r="250" spans="1:7" x14ac:dyDescent="0.3">
      <c r="A250" s="2" t="str">
        <f t="shared" si="3"/>
        <v>PATRICIA COFFEE1</v>
      </c>
      <c r="B250" s="2" t="s">
        <v>123</v>
      </c>
      <c r="C250" s="2" t="s">
        <v>124</v>
      </c>
      <c r="D250" s="3">
        <v>1</v>
      </c>
      <c r="E250" s="2" t="s">
        <v>8</v>
      </c>
      <c r="F250" s="3">
        <v>1</v>
      </c>
      <c r="G250" s="4">
        <v>1690</v>
      </c>
    </row>
    <row r="251" spans="1:7" x14ac:dyDescent="0.3">
      <c r="A251" s="2" t="str">
        <f t="shared" si="3"/>
        <v>PATRICIA COFFEE/obj1</v>
      </c>
      <c r="B251" s="2" t="s">
        <v>391</v>
      </c>
      <c r="C251" s="2" t="s">
        <v>392</v>
      </c>
      <c r="D251" s="3">
        <v>1</v>
      </c>
      <c r="E251" s="2" t="s">
        <v>8</v>
      </c>
      <c r="F251" s="3">
        <v>1</v>
      </c>
      <c r="G251" s="4">
        <v>1690</v>
      </c>
    </row>
    <row r="252" spans="1:7" x14ac:dyDescent="0.3">
      <c r="A252" s="2" t="str">
        <f t="shared" si="3"/>
        <v>PATTY COFFEE1</v>
      </c>
      <c r="B252" s="2" t="s">
        <v>121</v>
      </c>
      <c r="C252" s="2" t="s">
        <v>122</v>
      </c>
      <c r="D252" s="3">
        <v>1</v>
      </c>
      <c r="E252" s="2" t="s">
        <v>8</v>
      </c>
      <c r="F252" s="3">
        <v>1</v>
      </c>
      <c r="G252" s="4">
        <v>1663</v>
      </c>
    </row>
    <row r="253" spans="1:7" x14ac:dyDescent="0.3">
      <c r="A253" s="2" t="str">
        <f t="shared" si="3"/>
        <v>PATTY COFFEE/obj1</v>
      </c>
      <c r="B253" s="2" t="s">
        <v>388</v>
      </c>
      <c r="C253" s="2" t="s">
        <v>389</v>
      </c>
      <c r="D253" s="3">
        <v>1</v>
      </c>
      <c r="E253" s="2" t="s">
        <v>8</v>
      </c>
      <c r="F253" s="3">
        <v>1</v>
      </c>
      <c r="G253" s="4">
        <v>1663</v>
      </c>
    </row>
    <row r="254" spans="1:7" x14ac:dyDescent="0.3">
      <c r="A254" s="2" t="str">
        <f t="shared" si="3"/>
        <v>PORTO1</v>
      </c>
      <c r="B254" s="2" t="s">
        <v>14</v>
      </c>
      <c r="C254" s="2" t="s">
        <v>15</v>
      </c>
      <c r="D254" s="3">
        <v>1</v>
      </c>
      <c r="E254" s="2" t="s">
        <v>8</v>
      </c>
      <c r="F254" s="3">
        <v>1</v>
      </c>
      <c r="G254" s="4">
        <v>4990</v>
      </c>
    </row>
    <row r="255" spans="1:7" x14ac:dyDescent="0.3">
      <c r="A255" s="2" t="str">
        <f t="shared" si="3"/>
        <v>PORTO COFFEE1</v>
      </c>
      <c r="B255" s="2" t="s">
        <v>146</v>
      </c>
      <c r="C255" s="2" t="s">
        <v>147</v>
      </c>
      <c r="D255" s="3">
        <v>1</v>
      </c>
      <c r="E255" s="2" t="s">
        <v>8</v>
      </c>
      <c r="F255" s="3">
        <v>1</v>
      </c>
      <c r="G255" s="4">
        <v>2999</v>
      </c>
    </row>
    <row r="256" spans="1:7" x14ac:dyDescent="0.3">
      <c r="A256" s="2" t="str">
        <f t="shared" si="3"/>
        <v>PORTO COFFEE/obj1</v>
      </c>
      <c r="B256" s="2" t="s">
        <v>456</v>
      </c>
      <c r="C256" s="2" t="s">
        <v>457</v>
      </c>
      <c r="D256" s="3">
        <v>1</v>
      </c>
      <c r="E256" s="2" t="s">
        <v>8</v>
      </c>
      <c r="F256" s="3">
        <v>1</v>
      </c>
      <c r="G256" s="4">
        <v>2999</v>
      </c>
    </row>
    <row r="257" spans="1:7" x14ac:dyDescent="0.3">
      <c r="A257" s="2" t="str">
        <f t="shared" si="3"/>
        <v>PORTO/obj1</v>
      </c>
      <c r="B257" s="2" t="s">
        <v>276</v>
      </c>
      <c r="C257" s="2" t="s">
        <v>277</v>
      </c>
      <c r="D257" s="3">
        <v>1</v>
      </c>
      <c r="E257" s="2" t="s">
        <v>8</v>
      </c>
      <c r="F257" s="3">
        <v>1</v>
      </c>
      <c r="G257" s="4">
        <v>4990</v>
      </c>
    </row>
    <row r="258" spans="1:7" x14ac:dyDescent="0.3">
      <c r="A258" s="2" t="str">
        <f t="shared" ref="A258:A321" si="4">_xlfn.CONCAT(B258,F258)</f>
        <v>RINA 1201</v>
      </c>
      <c r="B258" s="2" t="s">
        <v>72</v>
      </c>
      <c r="C258" s="2" t="s">
        <v>851</v>
      </c>
      <c r="D258" s="3">
        <v>1</v>
      </c>
      <c r="E258" s="2" t="s">
        <v>8</v>
      </c>
      <c r="F258" s="3">
        <v>1</v>
      </c>
      <c r="G258" s="4">
        <v>4714</v>
      </c>
    </row>
    <row r="259" spans="1:7" x14ac:dyDescent="0.3">
      <c r="A259" s="2" t="str">
        <f t="shared" si="4"/>
        <v>RINA 120/obj1</v>
      </c>
      <c r="B259" s="2" t="s">
        <v>323</v>
      </c>
      <c r="C259" s="2" t="s">
        <v>850</v>
      </c>
      <c r="D259" s="3">
        <v>1</v>
      </c>
      <c r="E259" s="2" t="s">
        <v>8</v>
      </c>
      <c r="F259" s="3">
        <v>1</v>
      </c>
      <c r="G259" s="4">
        <v>4714</v>
      </c>
    </row>
    <row r="260" spans="1:7" x14ac:dyDescent="0.3">
      <c r="A260" s="2" t="str">
        <f t="shared" si="4"/>
        <v>RIVIERA1</v>
      </c>
      <c r="B260" s="2" t="s">
        <v>156</v>
      </c>
      <c r="C260" s="2" t="s">
        <v>157</v>
      </c>
      <c r="D260" s="3">
        <v>1</v>
      </c>
      <c r="E260" s="2" t="s">
        <v>8</v>
      </c>
      <c r="F260" s="3">
        <v>1</v>
      </c>
      <c r="G260" s="4">
        <v>2790</v>
      </c>
    </row>
    <row r="261" spans="1:7" x14ac:dyDescent="0.3">
      <c r="A261" s="2" t="str">
        <f t="shared" si="4"/>
        <v>RIVIERA BAR1</v>
      </c>
      <c r="B261" s="2" t="s">
        <v>172</v>
      </c>
      <c r="C261" s="2" t="s">
        <v>173</v>
      </c>
      <c r="D261" s="3">
        <v>1</v>
      </c>
      <c r="E261" s="2" t="s">
        <v>8</v>
      </c>
      <c r="F261" s="3">
        <v>1</v>
      </c>
      <c r="G261" s="4">
        <v>3060</v>
      </c>
    </row>
    <row r="262" spans="1:7" x14ac:dyDescent="0.3">
      <c r="A262" s="2" t="str">
        <f t="shared" si="4"/>
        <v>RIVIERA BAR/obj1</v>
      </c>
      <c r="B262" s="2" t="s">
        <v>448</v>
      </c>
      <c r="C262" s="2" t="s">
        <v>485</v>
      </c>
      <c r="D262" s="3">
        <v>1</v>
      </c>
      <c r="E262" s="2" t="s">
        <v>8</v>
      </c>
      <c r="F262" s="3">
        <v>1</v>
      </c>
      <c r="G262" s="4">
        <v>3060</v>
      </c>
    </row>
    <row r="263" spans="1:7" x14ac:dyDescent="0.3">
      <c r="A263" s="2" t="str">
        <f t="shared" si="4"/>
        <v>RIVIERA/obj1</v>
      </c>
      <c r="B263" s="2" t="s">
        <v>464</v>
      </c>
      <c r="C263" s="2" t="s">
        <v>465</v>
      </c>
      <c r="D263" s="3">
        <v>1</v>
      </c>
      <c r="E263" s="2" t="s">
        <v>8</v>
      </c>
      <c r="F263" s="3">
        <v>1</v>
      </c>
      <c r="G263" s="4">
        <v>2790</v>
      </c>
    </row>
    <row r="264" spans="1:7" x14ac:dyDescent="0.3">
      <c r="A264" s="2" t="str">
        <f t="shared" si="4"/>
        <v>RODOS1</v>
      </c>
      <c r="B264" s="2" t="s">
        <v>148</v>
      </c>
      <c r="C264" s="2" t="s">
        <v>149</v>
      </c>
      <c r="D264" s="3">
        <v>1</v>
      </c>
      <c r="E264" s="2" t="s">
        <v>8</v>
      </c>
      <c r="F264" s="3">
        <v>1</v>
      </c>
      <c r="G264" s="4">
        <v>2890</v>
      </c>
    </row>
    <row r="265" spans="1:7" x14ac:dyDescent="0.3">
      <c r="A265" s="2" t="str">
        <f t="shared" si="4"/>
        <v>RODOS COFFEE1</v>
      </c>
      <c r="B265" s="2" t="s">
        <v>158</v>
      </c>
      <c r="C265" s="2" t="s">
        <v>159</v>
      </c>
      <c r="D265" s="3">
        <v>1</v>
      </c>
      <c r="E265" s="2" t="s">
        <v>8</v>
      </c>
      <c r="F265" s="3">
        <v>1</v>
      </c>
      <c r="G265" s="4">
        <v>1590</v>
      </c>
    </row>
    <row r="266" spans="1:7" x14ac:dyDescent="0.3">
      <c r="A266" s="2" t="str">
        <f t="shared" si="4"/>
        <v>RODOS COFFEE/obj1</v>
      </c>
      <c r="B266" s="2" t="s">
        <v>461</v>
      </c>
      <c r="C266" s="2" t="s">
        <v>462</v>
      </c>
      <c r="D266" s="3">
        <v>1</v>
      </c>
      <c r="E266" s="2" t="s">
        <v>8</v>
      </c>
      <c r="F266" s="3">
        <v>1</v>
      </c>
      <c r="G266" s="4">
        <v>1590</v>
      </c>
    </row>
    <row r="267" spans="1:7" x14ac:dyDescent="0.3">
      <c r="A267" s="2" t="str">
        <f t="shared" si="4"/>
        <v>RODOS/obj1</v>
      </c>
      <c r="B267" s="2" t="s">
        <v>459</v>
      </c>
      <c r="C267" s="2" t="s">
        <v>460</v>
      </c>
      <c r="D267" s="3">
        <v>1</v>
      </c>
      <c r="E267" s="2" t="s">
        <v>8</v>
      </c>
      <c r="F267" s="3">
        <v>1</v>
      </c>
      <c r="G267" s="4">
        <v>2890</v>
      </c>
    </row>
    <row r="268" spans="1:7" x14ac:dyDescent="0.3">
      <c r="A268" s="2" t="str">
        <f t="shared" si="4"/>
        <v>ROMEO COFFEE1</v>
      </c>
      <c r="B268" s="2" t="s">
        <v>271</v>
      </c>
      <c r="C268" s="2" t="s">
        <v>272</v>
      </c>
      <c r="D268" s="3">
        <v>1</v>
      </c>
      <c r="E268" s="2" t="s">
        <v>8</v>
      </c>
      <c r="F268" s="3">
        <v>1</v>
      </c>
      <c r="G268" s="4">
        <v>2890</v>
      </c>
    </row>
    <row r="269" spans="1:7" x14ac:dyDescent="0.3">
      <c r="A269" s="2" t="str">
        <f t="shared" si="4"/>
        <v>ROMEO COFFEE/obj1</v>
      </c>
      <c r="B269" s="2" t="s">
        <v>338</v>
      </c>
      <c r="C269" s="2" t="s">
        <v>339</v>
      </c>
      <c r="D269" s="3">
        <v>1</v>
      </c>
      <c r="E269" s="2" t="s">
        <v>8</v>
      </c>
      <c r="F269" s="3">
        <v>1</v>
      </c>
      <c r="G269" s="4">
        <v>2890</v>
      </c>
    </row>
    <row r="270" spans="1:7" x14ac:dyDescent="0.3">
      <c r="A270" s="2" t="str">
        <f t="shared" si="4"/>
        <v>RONDO NOTEBOOK1</v>
      </c>
      <c r="B270" s="2" t="s">
        <v>52</v>
      </c>
      <c r="C270" s="2" t="s">
        <v>53</v>
      </c>
      <c r="D270" s="3">
        <v>1</v>
      </c>
      <c r="E270" s="2" t="s">
        <v>8</v>
      </c>
      <c r="F270" s="3">
        <v>1</v>
      </c>
      <c r="G270" s="4">
        <v>1690</v>
      </c>
    </row>
    <row r="271" spans="1:7" x14ac:dyDescent="0.3">
      <c r="A271" s="2" t="str">
        <f t="shared" si="4"/>
        <v>RONDO NOTEBOOK/obj1</v>
      </c>
      <c r="B271" s="2" t="s">
        <v>309</v>
      </c>
      <c r="C271" s="2" t="s">
        <v>310</v>
      </c>
      <c r="D271" s="3">
        <v>1</v>
      </c>
      <c r="E271" s="2" t="s">
        <v>8</v>
      </c>
      <c r="F271" s="3">
        <v>1</v>
      </c>
      <c r="G271" s="4">
        <v>1690</v>
      </c>
    </row>
    <row r="272" spans="1:7" x14ac:dyDescent="0.3">
      <c r="A272" s="2" t="str">
        <f t="shared" si="4"/>
        <v>SAFIRA1</v>
      </c>
      <c r="B272" s="2" t="s">
        <v>99</v>
      </c>
      <c r="C272" s="2" t="s">
        <v>100</v>
      </c>
      <c r="D272" s="3">
        <v>1</v>
      </c>
      <c r="E272" s="2" t="s">
        <v>8</v>
      </c>
      <c r="F272" s="3">
        <v>1</v>
      </c>
      <c r="G272" s="4">
        <v>6860</v>
      </c>
    </row>
    <row r="273" spans="1:7" x14ac:dyDescent="0.3">
      <c r="A273" s="2" t="str">
        <f t="shared" si="4"/>
        <v>SAFIRA/obj1</v>
      </c>
      <c r="B273" s="2" t="s">
        <v>361</v>
      </c>
      <c r="C273" s="2" t="s">
        <v>362</v>
      </c>
      <c r="D273" s="3">
        <v>1</v>
      </c>
      <c r="E273" s="2" t="s">
        <v>8</v>
      </c>
      <c r="F273" s="3">
        <v>1</v>
      </c>
      <c r="G273" s="4">
        <v>6860</v>
      </c>
    </row>
    <row r="274" spans="1:7" x14ac:dyDescent="0.3">
      <c r="A274" s="2" t="str">
        <f t="shared" si="4"/>
        <v>SAGA1</v>
      </c>
      <c r="B274" s="2" t="s">
        <v>251</v>
      </c>
      <c r="C274" s="2" t="s">
        <v>853</v>
      </c>
      <c r="D274" s="3">
        <v>1</v>
      </c>
      <c r="E274" s="2" t="s">
        <v>8</v>
      </c>
      <c r="F274" s="3">
        <v>1</v>
      </c>
      <c r="G274" s="4">
        <v>3767</v>
      </c>
    </row>
    <row r="275" spans="1:7" x14ac:dyDescent="0.3">
      <c r="A275" s="2" t="str">
        <f t="shared" si="4"/>
        <v>SAGA ANEXA1</v>
      </c>
      <c r="B275" s="2" t="s">
        <v>229</v>
      </c>
      <c r="C275" s="2" t="s">
        <v>756</v>
      </c>
      <c r="D275" s="3">
        <v>1</v>
      </c>
      <c r="E275" s="2" t="s">
        <v>8</v>
      </c>
      <c r="F275" s="3">
        <v>1</v>
      </c>
      <c r="G275" s="4">
        <v>2563</v>
      </c>
    </row>
    <row r="276" spans="1:7" x14ac:dyDescent="0.3">
      <c r="A276" s="2" t="str">
        <f t="shared" si="4"/>
        <v>SAGA ANEXA/obj1</v>
      </c>
      <c r="B276" s="2" t="s">
        <v>395</v>
      </c>
      <c r="C276" s="2" t="s">
        <v>757</v>
      </c>
      <c r="D276" s="3">
        <v>1</v>
      </c>
      <c r="E276" s="2" t="s">
        <v>8</v>
      </c>
      <c r="F276" s="3">
        <v>1</v>
      </c>
      <c r="G276" s="4">
        <v>2563</v>
      </c>
    </row>
    <row r="277" spans="1:7" x14ac:dyDescent="0.3">
      <c r="A277" s="2" t="str">
        <f t="shared" si="4"/>
        <v>SAGA CONFERENCE1</v>
      </c>
      <c r="B277" s="2" t="s">
        <v>235</v>
      </c>
      <c r="C277" s="2" t="s">
        <v>786</v>
      </c>
      <c r="D277" s="3">
        <v>1</v>
      </c>
      <c r="E277" s="2" t="s">
        <v>8</v>
      </c>
      <c r="F277" s="3">
        <v>1</v>
      </c>
      <c r="G277" s="4">
        <v>10613</v>
      </c>
    </row>
    <row r="278" spans="1:7" x14ac:dyDescent="0.3">
      <c r="A278" s="2" t="str">
        <f t="shared" si="4"/>
        <v>SAGA CONFERENCE/obj1</v>
      </c>
      <c r="B278" s="2" t="s">
        <v>387</v>
      </c>
      <c r="C278" s="2" t="s">
        <v>785</v>
      </c>
      <c r="D278" s="3">
        <v>1</v>
      </c>
      <c r="E278" s="2" t="s">
        <v>8</v>
      </c>
      <c r="F278" s="3">
        <v>1</v>
      </c>
      <c r="G278" s="4">
        <v>10613</v>
      </c>
    </row>
    <row r="279" spans="1:7" x14ac:dyDescent="0.3">
      <c r="A279" s="2" t="str">
        <f t="shared" si="4"/>
        <v>SAGA TWIN1</v>
      </c>
      <c r="B279" s="2" t="s">
        <v>241</v>
      </c>
      <c r="C279" s="2" t="s">
        <v>774</v>
      </c>
      <c r="D279" s="3">
        <v>1</v>
      </c>
      <c r="E279" s="2" t="s">
        <v>8</v>
      </c>
      <c r="F279" s="3">
        <v>1</v>
      </c>
      <c r="G279" s="4">
        <v>5990</v>
      </c>
    </row>
    <row r="280" spans="1:7" x14ac:dyDescent="0.3">
      <c r="A280" s="2" t="str">
        <f t="shared" si="4"/>
        <v>SAGA TWIN/obj1</v>
      </c>
      <c r="B280" s="2" t="s">
        <v>382</v>
      </c>
      <c r="C280" s="2" t="s">
        <v>773</v>
      </c>
      <c r="D280" s="3">
        <v>1</v>
      </c>
      <c r="E280" s="2" t="s">
        <v>8</v>
      </c>
      <c r="F280" s="3">
        <v>1</v>
      </c>
      <c r="G280" s="4">
        <v>5990</v>
      </c>
    </row>
    <row r="281" spans="1:7" x14ac:dyDescent="0.3">
      <c r="A281" s="2" t="str">
        <f t="shared" si="4"/>
        <v>SAGA/obj1</v>
      </c>
      <c r="B281" s="2" t="s">
        <v>355</v>
      </c>
      <c r="C281" s="2" t="s">
        <v>852</v>
      </c>
      <c r="D281" s="3">
        <v>1</v>
      </c>
      <c r="E281" s="2" t="s">
        <v>8</v>
      </c>
      <c r="F281" s="3">
        <v>1</v>
      </c>
      <c r="G281" s="4">
        <v>3767</v>
      </c>
    </row>
    <row r="282" spans="1:7" x14ac:dyDescent="0.3">
      <c r="A282" s="2" t="str">
        <f t="shared" si="4"/>
        <v>SAKURA1</v>
      </c>
      <c r="B282" s="2" t="s">
        <v>249</v>
      </c>
      <c r="C282" s="2" t="s">
        <v>854</v>
      </c>
      <c r="D282" s="3">
        <v>1</v>
      </c>
      <c r="E282" s="2" t="s">
        <v>8</v>
      </c>
      <c r="F282" s="3">
        <v>1</v>
      </c>
      <c r="G282" s="4">
        <v>3767</v>
      </c>
    </row>
    <row r="283" spans="1:7" x14ac:dyDescent="0.3">
      <c r="A283" s="2" t="str">
        <f t="shared" si="4"/>
        <v>SAKURA ANEXA1</v>
      </c>
      <c r="B283" s="2" t="s">
        <v>231</v>
      </c>
      <c r="C283" s="2" t="s">
        <v>754</v>
      </c>
      <c r="D283" s="3">
        <v>1</v>
      </c>
      <c r="E283" s="2" t="s">
        <v>8</v>
      </c>
      <c r="F283" s="3">
        <v>1</v>
      </c>
      <c r="G283" s="4">
        <v>2563</v>
      </c>
    </row>
    <row r="284" spans="1:7" x14ac:dyDescent="0.3">
      <c r="A284" s="2" t="str">
        <f t="shared" si="4"/>
        <v>SAKURA ANEXA/obj1</v>
      </c>
      <c r="B284" s="2" t="s">
        <v>393</v>
      </c>
      <c r="C284" s="2" t="s">
        <v>755</v>
      </c>
      <c r="D284" s="3">
        <v>1</v>
      </c>
      <c r="E284" s="2" t="s">
        <v>8</v>
      </c>
      <c r="F284" s="3">
        <v>1</v>
      </c>
      <c r="G284" s="4">
        <v>2563</v>
      </c>
    </row>
    <row r="285" spans="1:7" x14ac:dyDescent="0.3">
      <c r="A285" s="2" t="str">
        <f t="shared" si="4"/>
        <v>SAKURA CONFERENCE1</v>
      </c>
      <c r="B285" s="2" t="s">
        <v>237</v>
      </c>
      <c r="C285" s="2" t="s">
        <v>788</v>
      </c>
      <c r="D285" s="3">
        <v>1</v>
      </c>
      <c r="E285" s="2" t="s">
        <v>8</v>
      </c>
      <c r="F285" s="3">
        <v>1</v>
      </c>
      <c r="G285" s="4">
        <v>10613</v>
      </c>
    </row>
    <row r="286" spans="1:7" x14ac:dyDescent="0.3">
      <c r="A286" s="2" t="str">
        <f t="shared" si="4"/>
        <v>SAKURA CONFERENCE/obj1</v>
      </c>
      <c r="B286" s="2" t="s">
        <v>375</v>
      </c>
      <c r="C286" s="2" t="s">
        <v>787</v>
      </c>
      <c r="D286" s="3">
        <v>1</v>
      </c>
      <c r="E286" s="2" t="s">
        <v>8</v>
      </c>
      <c r="F286" s="3">
        <v>1</v>
      </c>
      <c r="G286" s="4">
        <v>10613</v>
      </c>
    </row>
    <row r="287" spans="1:7" x14ac:dyDescent="0.3">
      <c r="A287" s="2" t="str">
        <f t="shared" si="4"/>
        <v>SAKURA TWIN1</v>
      </c>
      <c r="B287" s="2" t="s">
        <v>243</v>
      </c>
      <c r="C287" s="2" t="s">
        <v>776</v>
      </c>
      <c r="D287" s="3">
        <v>1</v>
      </c>
      <c r="E287" s="2" t="s">
        <v>8</v>
      </c>
      <c r="F287" s="3">
        <v>1</v>
      </c>
      <c r="G287" s="4">
        <v>5990</v>
      </c>
    </row>
    <row r="288" spans="1:7" x14ac:dyDescent="0.3">
      <c r="A288" s="2" t="str">
        <f t="shared" si="4"/>
        <v>SAKURA TWIN/obj1</v>
      </c>
      <c r="B288" s="2" t="s">
        <v>367</v>
      </c>
      <c r="C288" s="2" t="s">
        <v>775</v>
      </c>
      <c r="D288" s="3">
        <v>1</v>
      </c>
      <c r="E288" s="2" t="s">
        <v>8</v>
      </c>
      <c r="F288" s="3">
        <v>1</v>
      </c>
      <c r="G288" s="4">
        <v>5990</v>
      </c>
    </row>
    <row r="289" spans="1:7" x14ac:dyDescent="0.3">
      <c r="A289" s="2" t="str">
        <f t="shared" si="4"/>
        <v>SAKURA/obj1</v>
      </c>
      <c r="B289" s="2" t="s">
        <v>358</v>
      </c>
      <c r="C289" s="2" t="s">
        <v>855</v>
      </c>
      <c r="D289" s="3">
        <v>1</v>
      </c>
      <c r="E289" s="2" t="s">
        <v>8</v>
      </c>
      <c r="F289" s="3">
        <v>1</v>
      </c>
      <c r="G289" s="4">
        <v>3767</v>
      </c>
    </row>
    <row r="290" spans="1:7" x14ac:dyDescent="0.3">
      <c r="A290" s="2" t="str">
        <f t="shared" si="4"/>
        <v>SELENA 1501</v>
      </c>
      <c r="B290" s="2" t="s">
        <v>83</v>
      </c>
      <c r="C290" s="2" t="s">
        <v>857</v>
      </c>
      <c r="D290" s="3">
        <v>1</v>
      </c>
      <c r="E290" s="2" t="s">
        <v>8</v>
      </c>
      <c r="F290" s="3">
        <v>1</v>
      </c>
      <c r="G290" s="4">
        <v>5085</v>
      </c>
    </row>
    <row r="291" spans="1:7" x14ac:dyDescent="0.3">
      <c r="A291" s="2" t="str">
        <f t="shared" si="4"/>
        <v>SELENA 150/obj1</v>
      </c>
      <c r="B291" s="2" t="s">
        <v>332</v>
      </c>
      <c r="C291" s="2" t="s">
        <v>856</v>
      </c>
      <c r="D291" s="3">
        <v>1</v>
      </c>
      <c r="E291" s="2" t="s">
        <v>8</v>
      </c>
      <c r="F291" s="3">
        <v>1</v>
      </c>
      <c r="G291" s="4">
        <v>5085</v>
      </c>
    </row>
    <row r="292" spans="1:7" x14ac:dyDescent="0.3">
      <c r="A292" s="2" t="str">
        <f t="shared" si="4"/>
        <v>SITARO NOTEBOOK1</v>
      </c>
      <c r="B292" s="2" t="s">
        <v>113</v>
      </c>
      <c r="C292" s="2" t="s">
        <v>114</v>
      </c>
      <c r="D292" s="3">
        <v>1</v>
      </c>
      <c r="E292" s="2" t="s">
        <v>8</v>
      </c>
      <c r="F292" s="3">
        <v>1</v>
      </c>
      <c r="G292" s="4">
        <v>3105</v>
      </c>
    </row>
    <row r="293" spans="1:7" x14ac:dyDescent="0.3">
      <c r="A293" s="2" t="str">
        <f t="shared" si="4"/>
        <v>SITARO NOTEBOOK/obj1</v>
      </c>
      <c r="B293" s="2" t="s">
        <v>378</v>
      </c>
      <c r="C293" s="2" t="s">
        <v>379</v>
      </c>
      <c r="D293" s="3">
        <v>1</v>
      </c>
      <c r="E293" s="2" t="s">
        <v>8</v>
      </c>
      <c r="F293" s="3">
        <v>1</v>
      </c>
      <c r="G293" s="4">
        <v>3105</v>
      </c>
    </row>
    <row r="294" spans="1:7" x14ac:dyDescent="0.3">
      <c r="A294" s="2" t="str">
        <f t="shared" si="4"/>
        <v>SLIM NOTEBOOK1</v>
      </c>
      <c r="B294" s="2" t="s">
        <v>126</v>
      </c>
      <c r="C294" s="2" t="s">
        <v>127</v>
      </c>
      <c r="D294" s="3">
        <v>1</v>
      </c>
      <c r="E294" s="2" t="s">
        <v>8</v>
      </c>
      <c r="F294" s="3">
        <v>1</v>
      </c>
      <c r="G294" s="4">
        <v>1918</v>
      </c>
    </row>
    <row r="295" spans="1:7" x14ac:dyDescent="0.3">
      <c r="A295" s="2" t="str">
        <f t="shared" si="4"/>
        <v>SLIM NOTEBOOK/obj1</v>
      </c>
      <c r="B295" s="2" t="s">
        <v>398</v>
      </c>
      <c r="C295" s="2" t="s">
        <v>399</v>
      </c>
      <c r="D295" s="3">
        <v>1</v>
      </c>
      <c r="E295" s="2" t="s">
        <v>8</v>
      </c>
      <c r="F295" s="3">
        <v>1</v>
      </c>
      <c r="G295" s="4">
        <v>1918</v>
      </c>
    </row>
    <row r="296" spans="1:7" x14ac:dyDescent="0.3">
      <c r="A296" s="2" t="str">
        <f t="shared" si="4"/>
        <v>SPARTA1</v>
      </c>
      <c r="B296" s="2" t="s">
        <v>111</v>
      </c>
      <c r="C296" s="2" t="s">
        <v>112</v>
      </c>
      <c r="D296" s="3">
        <v>1</v>
      </c>
      <c r="E296" s="2" t="s">
        <v>8</v>
      </c>
      <c r="F296" s="3">
        <v>1</v>
      </c>
      <c r="G296" s="4">
        <v>4786</v>
      </c>
    </row>
    <row r="297" spans="1:7" x14ac:dyDescent="0.3">
      <c r="A297" s="2" t="str">
        <f t="shared" si="4"/>
        <v>SPARTA/obj1</v>
      </c>
      <c r="B297" s="2" t="s">
        <v>376</v>
      </c>
      <c r="C297" s="2" t="s">
        <v>377</v>
      </c>
      <c r="D297" s="3">
        <v>1</v>
      </c>
      <c r="E297" s="2" t="s">
        <v>8</v>
      </c>
      <c r="F297" s="3">
        <v>1</v>
      </c>
      <c r="G297" s="4">
        <v>4786</v>
      </c>
    </row>
    <row r="298" spans="1:7" x14ac:dyDescent="0.3">
      <c r="A298" s="2" t="str">
        <f t="shared" si="4"/>
        <v>STENDER 1201</v>
      </c>
      <c r="B298" s="2" t="s">
        <v>162</v>
      </c>
      <c r="C298" s="2" t="s">
        <v>859</v>
      </c>
      <c r="D298" s="3">
        <v>1</v>
      </c>
      <c r="E298" s="2" t="s">
        <v>8</v>
      </c>
      <c r="F298" s="3">
        <v>1</v>
      </c>
      <c r="G298" s="4">
        <v>1999</v>
      </c>
    </row>
    <row r="299" spans="1:7" x14ac:dyDescent="0.3">
      <c r="A299" s="2" t="str">
        <f t="shared" si="4"/>
        <v>STENDER 120/obj1</v>
      </c>
      <c r="B299" s="2" t="s">
        <v>458</v>
      </c>
      <c r="C299" s="2" t="s">
        <v>858</v>
      </c>
      <c r="D299" s="3">
        <v>1</v>
      </c>
      <c r="E299" s="2" t="s">
        <v>8</v>
      </c>
      <c r="F299" s="3">
        <v>1</v>
      </c>
      <c r="G299" s="4">
        <v>1999</v>
      </c>
    </row>
    <row r="300" spans="1:7" x14ac:dyDescent="0.3">
      <c r="A300" s="2" t="str">
        <f t="shared" si="4"/>
        <v>TARO1</v>
      </c>
      <c r="B300" s="2" t="s">
        <v>335</v>
      </c>
      <c r="C300" s="2" t="s">
        <v>487</v>
      </c>
      <c r="D300" s="3">
        <v>1</v>
      </c>
      <c r="E300" s="2" t="s">
        <v>8</v>
      </c>
      <c r="F300" s="3">
        <v>1</v>
      </c>
      <c r="G300" s="4">
        <v>2890</v>
      </c>
    </row>
    <row r="301" spans="1:7" x14ac:dyDescent="0.3">
      <c r="A301" s="2" t="str">
        <f t="shared" si="4"/>
        <v>TARO/obj1</v>
      </c>
      <c r="B301" s="2" t="s">
        <v>336</v>
      </c>
      <c r="C301" s="2" t="s">
        <v>488</v>
      </c>
      <c r="D301" s="3">
        <v>1</v>
      </c>
      <c r="E301" s="2" t="s">
        <v>8</v>
      </c>
      <c r="F301" s="3">
        <v>1</v>
      </c>
      <c r="G301" s="4">
        <v>2890</v>
      </c>
    </row>
    <row r="302" spans="1:7" x14ac:dyDescent="0.3">
      <c r="A302" s="2" t="str">
        <f t="shared" si="4"/>
        <v>TEREZA1</v>
      </c>
      <c r="B302" s="2" t="s">
        <v>174</v>
      </c>
      <c r="C302" s="2" t="s">
        <v>175</v>
      </c>
      <c r="D302" s="3">
        <v>1</v>
      </c>
      <c r="E302" s="2" t="s">
        <v>8</v>
      </c>
      <c r="F302" s="3">
        <v>1</v>
      </c>
      <c r="G302" s="4">
        <v>9454</v>
      </c>
    </row>
    <row r="303" spans="1:7" x14ac:dyDescent="0.3">
      <c r="A303" s="2" t="str">
        <f t="shared" si="4"/>
        <v>TEREZA/obj1</v>
      </c>
      <c r="B303" s="2" t="s">
        <v>447</v>
      </c>
      <c r="C303" s="2" t="s">
        <v>484</v>
      </c>
      <c r="D303" s="3">
        <v>1</v>
      </c>
      <c r="E303" s="2" t="s">
        <v>8</v>
      </c>
      <c r="F303" s="3">
        <v>1</v>
      </c>
      <c r="G303" s="4">
        <v>9454</v>
      </c>
    </row>
    <row r="304" spans="1:7" x14ac:dyDescent="0.3">
      <c r="A304" s="2" t="str">
        <f t="shared" si="4"/>
        <v>TOKYO1</v>
      </c>
      <c r="B304" s="2" t="s">
        <v>28</v>
      </c>
      <c r="C304" s="2" t="s">
        <v>29</v>
      </c>
      <c r="D304" s="3">
        <v>1</v>
      </c>
      <c r="E304" s="2" t="s">
        <v>8</v>
      </c>
      <c r="F304" s="3">
        <v>1</v>
      </c>
      <c r="G304" s="4">
        <v>2990</v>
      </c>
    </row>
    <row r="305" spans="1:7" x14ac:dyDescent="0.3">
      <c r="A305" s="2" t="str">
        <f t="shared" si="4"/>
        <v>TOKYO /obj1</v>
      </c>
      <c r="B305" s="2" t="s">
        <v>287</v>
      </c>
      <c r="C305" s="2" t="s">
        <v>288</v>
      </c>
      <c r="D305" s="3">
        <v>1</v>
      </c>
      <c r="E305" s="2" t="s">
        <v>8</v>
      </c>
      <c r="F305" s="3">
        <v>1</v>
      </c>
      <c r="G305" s="4">
        <v>2990</v>
      </c>
    </row>
    <row r="306" spans="1:7" x14ac:dyDescent="0.3">
      <c r="A306" s="2" t="str">
        <f t="shared" si="4"/>
        <v>TOKYO COFFEE1</v>
      </c>
      <c r="B306" s="2" t="s">
        <v>44</v>
      </c>
      <c r="C306" s="2" t="s">
        <v>45</v>
      </c>
      <c r="D306" s="3">
        <v>1</v>
      </c>
      <c r="E306" s="2" t="s">
        <v>8</v>
      </c>
      <c r="F306" s="3">
        <v>1</v>
      </c>
      <c r="G306" s="4">
        <v>1690</v>
      </c>
    </row>
    <row r="307" spans="1:7" x14ac:dyDescent="0.3">
      <c r="A307" s="2" t="str">
        <f t="shared" si="4"/>
        <v>TOKYO COFFEE/obj1</v>
      </c>
      <c r="B307" s="2" t="s">
        <v>301</v>
      </c>
      <c r="C307" s="2" t="s">
        <v>302</v>
      </c>
      <c r="D307" s="3">
        <v>1</v>
      </c>
      <c r="E307" s="2" t="s">
        <v>8</v>
      </c>
      <c r="F307" s="3">
        <v>1</v>
      </c>
      <c r="G307" s="4">
        <v>1690</v>
      </c>
    </row>
    <row r="308" spans="1:7" x14ac:dyDescent="0.3">
      <c r="A308" s="2" t="str">
        <f t="shared" si="4"/>
        <v>TORINO1</v>
      </c>
      <c r="B308" s="2" t="s">
        <v>26</v>
      </c>
      <c r="C308" s="2" t="s">
        <v>27</v>
      </c>
      <c r="D308" s="3">
        <v>1</v>
      </c>
      <c r="E308" s="2" t="s">
        <v>8</v>
      </c>
      <c r="F308" s="3">
        <v>1</v>
      </c>
      <c r="G308" s="4">
        <v>2650</v>
      </c>
    </row>
    <row r="309" spans="1:7" x14ac:dyDescent="0.3">
      <c r="A309" s="2" t="str">
        <f t="shared" si="4"/>
        <v>TORINO/obj1</v>
      </c>
      <c r="B309" s="2" t="s">
        <v>285</v>
      </c>
      <c r="C309" s="2" t="s">
        <v>286</v>
      </c>
      <c r="D309" s="3">
        <v>1</v>
      </c>
      <c r="E309" s="2" t="s">
        <v>8</v>
      </c>
      <c r="F309" s="3">
        <v>1</v>
      </c>
      <c r="G309" s="4">
        <v>2650</v>
      </c>
    </row>
    <row r="310" spans="1:7" x14ac:dyDescent="0.3">
      <c r="A310" s="2" t="str">
        <f t="shared" si="4"/>
        <v>TOSCANA1</v>
      </c>
      <c r="B310" s="2" t="s">
        <v>166</v>
      </c>
      <c r="C310" s="2" t="s">
        <v>167</v>
      </c>
      <c r="D310" s="3">
        <v>1</v>
      </c>
      <c r="E310" s="2" t="s">
        <v>8</v>
      </c>
      <c r="F310" s="3">
        <v>1</v>
      </c>
      <c r="G310" s="4">
        <v>3275</v>
      </c>
    </row>
    <row r="311" spans="1:7" x14ac:dyDescent="0.3">
      <c r="A311" s="2" t="str">
        <f t="shared" si="4"/>
        <v>TOSCANA/obj1</v>
      </c>
      <c r="B311" s="2" t="s">
        <v>452</v>
      </c>
      <c r="C311" s="2" t="s">
        <v>453</v>
      </c>
      <c r="D311" s="3">
        <v>1</v>
      </c>
      <c r="E311" s="2" t="s">
        <v>8</v>
      </c>
      <c r="F311" s="3">
        <v>1</v>
      </c>
      <c r="G311" s="4">
        <v>3275</v>
      </c>
    </row>
    <row r="312" spans="1:7" x14ac:dyDescent="0.3">
      <c r="A312" s="2" t="str">
        <f t="shared" si="4"/>
        <v>TOWN 1501</v>
      </c>
      <c r="B312" s="2" t="s">
        <v>16</v>
      </c>
      <c r="C312" s="2" t="s">
        <v>861</v>
      </c>
      <c r="D312" s="3">
        <v>1</v>
      </c>
      <c r="E312" s="2" t="s">
        <v>8</v>
      </c>
      <c r="F312" s="3">
        <v>1</v>
      </c>
      <c r="G312" s="4">
        <v>5870</v>
      </c>
    </row>
    <row r="313" spans="1:7" x14ac:dyDescent="0.3">
      <c r="A313" s="2" t="str">
        <f t="shared" si="4"/>
        <v>TOWN 150/obj1</v>
      </c>
      <c r="B313" s="2" t="s">
        <v>278</v>
      </c>
      <c r="C313" s="2" t="s">
        <v>860</v>
      </c>
      <c r="D313" s="3">
        <v>1</v>
      </c>
      <c r="E313" s="2" t="s">
        <v>8</v>
      </c>
      <c r="F313" s="3">
        <v>1</v>
      </c>
      <c r="G313" s="4">
        <v>5870</v>
      </c>
    </row>
    <row r="314" spans="1:7" x14ac:dyDescent="0.3">
      <c r="A314" s="2" t="str">
        <f t="shared" si="4"/>
        <v>TOWN 1801</v>
      </c>
      <c r="B314" s="2" t="s">
        <v>326</v>
      </c>
      <c r="C314" s="2" t="s">
        <v>863</v>
      </c>
      <c r="D314" s="3">
        <v>1</v>
      </c>
      <c r="E314" s="2" t="s">
        <v>8</v>
      </c>
      <c r="F314" s="3">
        <v>1</v>
      </c>
      <c r="G314" s="4">
        <v>6618</v>
      </c>
    </row>
    <row r="315" spans="1:7" x14ac:dyDescent="0.3">
      <c r="A315" s="2" t="str">
        <f t="shared" si="4"/>
        <v>TOWN 180/obj.1</v>
      </c>
      <c r="B315" s="2" t="s">
        <v>334</v>
      </c>
      <c r="C315" s="2" t="s">
        <v>862</v>
      </c>
      <c r="D315" s="3">
        <v>1</v>
      </c>
      <c r="E315" s="2" t="s">
        <v>8</v>
      </c>
      <c r="F315" s="3">
        <v>1</v>
      </c>
      <c r="G315" s="4">
        <v>6618</v>
      </c>
    </row>
    <row r="316" spans="1:7" x14ac:dyDescent="0.3">
      <c r="A316" s="2" t="str">
        <f t="shared" si="4"/>
        <v>TOWN 2401</v>
      </c>
      <c r="B316" s="2" t="s">
        <v>74</v>
      </c>
      <c r="C316" s="2" t="s">
        <v>865</v>
      </c>
      <c r="D316" s="3">
        <v>1</v>
      </c>
      <c r="E316" s="2" t="s">
        <v>8</v>
      </c>
      <c r="F316" s="3">
        <v>1</v>
      </c>
      <c r="G316" s="4">
        <v>7931</v>
      </c>
    </row>
    <row r="317" spans="1:7" x14ac:dyDescent="0.3">
      <c r="A317" s="2" t="str">
        <f t="shared" si="4"/>
        <v>TOWN 240/obj1</v>
      </c>
      <c r="B317" s="2" t="s">
        <v>324</v>
      </c>
      <c r="C317" s="2" t="s">
        <v>864</v>
      </c>
      <c r="D317" s="3">
        <v>1</v>
      </c>
      <c r="E317" s="2" t="s">
        <v>8</v>
      </c>
      <c r="F317" s="3">
        <v>1</v>
      </c>
      <c r="G317" s="4">
        <v>7931</v>
      </c>
    </row>
    <row r="318" spans="1:7" x14ac:dyDescent="0.3">
      <c r="A318" s="2" t="str">
        <f t="shared" si="4"/>
        <v>TOWN 2751</v>
      </c>
      <c r="B318" s="2" t="s">
        <v>76</v>
      </c>
      <c r="C318" s="2" t="s">
        <v>867</v>
      </c>
      <c r="D318" s="3">
        <v>1</v>
      </c>
      <c r="E318" s="2" t="s">
        <v>8</v>
      </c>
      <c r="F318" s="3">
        <v>1</v>
      </c>
      <c r="G318" s="4">
        <v>7990</v>
      </c>
    </row>
    <row r="319" spans="1:7" x14ac:dyDescent="0.3">
      <c r="A319" s="2" t="str">
        <f t="shared" si="4"/>
        <v>TOWN 275/obj1</v>
      </c>
      <c r="B319" s="2" t="s">
        <v>325</v>
      </c>
      <c r="C319" s="2" t="s">
        <v>866</v>
      </c>
      <c r="D319" s="3">
        <v>1</v>
      </c>
      <c r="E319" s="2" t="s">
        <v>8</v>
      </c>
      <c r="F319" s="3">
        <v>1</v>
      </c>
      <c r="G319" s="4">
        <v>7990</v>
      </c>
    </row>
    <row r="320" spans="1:7" x14ac:dyDescent="0.3">
      <c r="A320" s="2" t="str">
        <f t="shared" si="4"/>
        <v>TRENTO1</v>
      </c>
      <c r="B320" s="2" t="s">
        <v>184</v>
      </c>
      <c r="C320" s="2" t="s">
        <v>185</v>
      </c>
      <c r="D320" s="3">
        <v>1</v>
      </c>
      <c r="E320" s="2" t="s">
        <v>8</v>
      </c>
      <c r="F320" s="3">
        <v>1</v>
      </c>
      <c r="G320" s="4">
        <v>2525</v>
      </c>
    </row>
    <row r="321" spans="1:7" x14ac:dyDescent="0.3">
      <c r="A321" s="2" t="str">
        <f t="shared" si="4"/>
        <v>TRENTO/obj1</v>
      </c>
      <c r="B321" s="2" t="s">
        <v>440</v>
      </c>
      <c r="C321" s="2" t="s">
        <v>441</v>
      </c>
      <c r="D321" s="3">
        <v>1</v>
      </c>
      <c r="E321" s="2" t="s">
        <v>8</v>
      </c>
      <c r="F321" s="3">
        <v>1</v>
      </c>
      <c r="G321" s="4">
        <v>2525</v>
      </c>
    </row>
    <row r="322" spans="1:7" x14ac:dyDescent="0.3">
      <c r="A322" s="2" t="str">
        <f t="shared" ref="A322:A363" si="5">_xlfn.CONCAT(B322,F322)</f>
        <v>V/ FERRO1</v>
      </c>
      <c r="B322" s="2" t="s">
        <v>874</v>
      </c>
      <c r="C322" s="2" t="s">
        <v>875</v>
      </c>
      <c r="D322" s="3">
        <v>1</v>
      </c>
      <c r="E322" s="2" t="s">
        <v>8</v>
      </c>
      <c r="F322" s="3">
        <v>1</v>
      </c>
      <c r="G322" s="65">
        <v>4450</v>
      </c>
    </row>
    <row r="323" spans="1:7" x14ac:dyDescent="0.3">
      <c r="A323" s="2" t="str">
        <f t="shared" si="5"/>
        <v>V/ FERRO/obj1</v>
      </c>
      <c r="B323" s="2" t="s">
        <v>876</v>
      </c>
      <c r="C323" s="2" t="s">
        <v>877</v>
      </c>
      <c r="D323" s="3">
        <v>1</v>
      </c>
      <c r="E323" s="2" t="s">
        <v>8</v>
      </c>
      <c r="F323" s="3">
        <v>1</v>
      </c>
      <c r="G323" s="65">
        <v>4450</v>
      </c>
    </row>
    <row r="324" spans="1:7" x14ac:dyDescent="0.3">
      <c r="A324" s="2" t="str">
        <f t="shared" si="5"/>
        <v>V/ MEZO 1501</v>
      </c>
      <c r="B324" s="2" t="s">
        <v>878</v>
      </c>
      <c r="C324" s="2" t="s">
        <v>879</v>
      </c>
      <c r="D324" s="3">
        <v>1</v>
      </c>
      <c r="E324" s="2" t="s">
        <v>8</v>
      </c>
      <c r="F324" s="3">
        <v>1</v>
      </c>
      <c r="G324" s="65">
        <v>3150</v>
      </c>
    </row>
    <row r="325" spans="1:7" x14ac:dyDescent="0.3">
      <c r="A325" s="2" t="str">
        <f t="shared" si="5"/>
        <v>V/ MEZO 150/obj1</v>
      </c>
      <c r="B325" s="2" t="s">
        <v>880</v>
      </c>
      <c r="C325" s="2" t="s">
        <v>881</v>
      </c>
      <c r="D325" s="3">
        <v>1</v>
      </c>
      <c r="E325" s="2" t="s">
        <v>8</v>
      </c>
      <c r="F325" s="3">
        <v>1</v>
      </c>
      <c r="G325" s="65">
        <v>3150</v>
      </c>
    </row>
    <row r="326" spans="1:7" x14ac:dyDescent="0.3">
      <c r="A326" s="2" t="str">
        <f t="shared" si="5"/>
        <v>V/ MEZO 901</v>
      </c>
      <c r="B326" s="2" t="s">
        <v>882</v>
      </c>
      <c r="C326" s="2" t="s">
        <v>883</v>
      </c>
      <c r="D326" s="3">
        <v>1</v>
      </c>
      <c r="E326" s="2" t="s">
        <v>8</v>
      </c>
      <c r="F326" s="3">
        <v>1</v>
      </c>
      <c r="G326" s="65">
        <v>2490</v>
      </c>
    </row>
    <row r="327" spans="1:7" x14ac:dyDescent="0.3">
      <c r="A327" s="2" t="str">
        <f t="shared" si="5"/>
        <v>V/ MEZO 90/obj1</v>
      </c>
      <c r="B327" s="2" t="s">
        <v>884</v>
      </c>
      <c r="C327" s="2" t="s">
        <v>885</v>
      </c>
      <c r="D327" s="3">
        <v>1</v>
      </c>
      <c r="E327" s="2" t="s">
        <v>8</v>
      </c>
      <c r="F327" s="3">
        <v>1</v>
      </c>
      <c r="G327" s="65">
        <v>2490</v>
      </c>
    </row>
    <row r="328" spans="1:7" x14ac:dyDescent="0.3">
      <c r="A328" s="2" t="str">
        <f t="shared" si="5"/>
        <v>V/ MILANO1</v>
      </c>
      <c r="B328" s="2" t="s">
        <v>886</v>
      </c>
      <c r="C328" s="2" t="s">
        <v>887</v>
      </c>
      <c r="D328" s="3">
        <v>1</v>
      </c>
      <c r="E328" s="2" t="s">
        <v>8</v>
      </c>
      <c r="F328" s="3">
        <v>1</v>
      </c>
      <c r="G328" s="65">
        <v>4350</v>
      </c>
    </row>
    <row r="329" spans="1:7" x14ac:dyDescent="0.3">
      <c r="A329" s="2" t="str">
        <f t="shared" si="5"/>
        <v>V/ MILANO/obj1</v>
      </c>
      <c r="B329" s="2" t="s">
        <v>888</v>
      </c>
      <c r="C329" s="2" t="s">
        <v>889</v>
      </c>
      <c r="D329" s="3">
        <v>1</v>
      </c>
      <c r="E329" s="2" t="s">
        <v>8</v>
      </c>
      <c r="F329" s="3">
        <v>1</v>
      </c>
      <c r="G329" s="65">
        <v>4350</v>
      </c>
    </row>
    <row r="330" spans="1:7" x14ac:dyDescent="0.3">
      <c r="A330" s="2" t="str">
        <f t="shared" si="5"/>
        <v>V/ OMEGA1</v>
      </c>
      <c r="B330" s="2" t="s">
        <v>890</v>
      </c>
      <c r="C330" s="2" t="s">
        <v>891</v>
      </c>
      <c r="D330" s="3">
        <v>1</v>
      </c>
      <c r="E330" s="2" t="s">
        <v>8</v>
      </c>
      <c r="F330" s="3">
        <v>1</v>
      </c>
      <c r="G330" s="65">
        <v>6750</v>
      </c>
    </row>
    <row r="331" spans="1:7" x14ac:dyDescent="0.3">
      <c r="A331" s="2" t="str">
        <f t="shared" si="5"/>
        <v>V/ OMEGA/obj1</v>
      </c>
      <c r="B331" s="2" t="s">
        <v>892</v>
      </c>
      <c r="C331" s="2" t="s">
        <v>893</v>
      </c>
      <c r="D331" s="3">
        <v>1</v>
      </c>
      <c r="E331" s="2" t="s">
        <v>8</v>
      </c>
      <c r="F331" s="3">
        <v>1</v>
      </c>
      <c r="G331" s="65">
        <v>6750</v>
      </c>
    </row>
    <row r="332" spans="1:7" x14ac:dyDescent="0.3">
      <c r="A332" s="2" t="str">
        <f t="shared" si="5"/>
        <v>V/ RIVIERA1</v>
      </c>
      <c r="B332" s="2" t="s">
        <v>894</v>
      </c>
      <c r="C332" s="2" t="s">
        <v>895</v>
      </c>
      <c r="D332" s="3">
        <v>1</v>
      </c>
      <c r="E332" s="2" t="s">
        <v>8</v>
      </c>
      <c r="F332" s="3">
        <v>1</v>
      </c>
      <c r="G332" s="65">
        <v>2950</v>
      </c>
    </row>
    <row r="333" spans="1:7" x14ac:dyDescent="0.3">
      <c r="A333" s="2" t="str">
        <f t="shared" si="5"/>
        <v>V/ RIVIERA BAR1</v>
      </c>
      <c r="B333" s="2" t="s">
        <v>896</v>
      </c>
      <c r="C333" s="2" t="s">
        <v>897</v>
      </c>
      <c r="D333" s="3">
        <v>1</v>
      </c>
      <c r="E333" s="2" t="s">
        <v>8</v>
      </c>
      <c r="F333" s="3">
        <v>1</v>
      </c>
      <c r="G333" s="65">
        <v>3390</v>
      </c>
    </row>
    <row r="334" spans="1:7" x14ac:dyDescent="0.3">
      <c r="A334" s="2" t="str">
        <f t="shared" si="5"/>
        <v>V/ RIVIERA BAR/obj1</v>
      </c>
      <c r="B334" s="2" t="s">
        <v>898</v>
      </c>
      <c r="C334" s="2" t="s">
        <v>899</v>
      </c>
      <c r="D334" s="3">
        <v>1</v>
      </c>
      <c r="E334" s="2" t="s">
        <v>8</v>
      </c>
      <c r="F334" s="3">
        <v>1</v>
      </c>
      <c r="G334" s="65">
        <v>3390</v>
      </c>
    </row>
    <row r="335" spans="1:7" x14ac:dyDescent="0.3">
      <c r="A335" s="2" t="str">
        <f t="shared" si="5"/>
        <v>V/ RIVIERA/obj1</v>
      </c>
      <c r="B335" s="2" t="s">
        <v>900</v>
      </c>
      <c r="C335" s="2" t="s">
        <v>901</v>
      </c>
      <c r="D335" s="3">
        <v>1</v>
      </c>
      <c r="E335" s="2" t="s">
        <v>8</v>
      </c>
      <c r="F335" s="3">
        <v>1</v>
      </c>
      <c r="G335" s="65">
        <v>2950</v>
      </c>
    </row>
    <row r="336" spans="1:7" x14ac:dyDescent="0.3">
      <c r="A336" s="2" t="str">
        <f t="shared" si="5"/>
        <v>V/ RODOS1</v>
      </c>
      <c r="B336" s="2" t="s">
        <v>902</v>
      </c>
      <c r="C336" s="2" t="s">
        <v>903</v>
      </c>
      <c r="D336" s="3">
        <v>1</v>
      </c>
      <c r="E336" s="2" t="s">
        <v>8</v>
      </c>
      <c r="F336" s="3">
        <v>1</v>
      </c>
      <c r="G336" s="65">
        <v>3250</v>
      </c>
    </row>
    <row r="337" spans="1:7" x14ac:dyDescent="0.3">
      <c r="A337" s="2" t="str">
        <f t="shared" si="5"/>
        <v>V/ RODOS COFFEE1</v>
      </c>
      <c r="B337" s="2" t="s">
        <v>904</v>
      </c>
      <c r="C337" s="2" t="s">
        <v>905</v>
      </c>
      <c r="D337" s="3">
        <v>1</v>
      </c>
      <c r="E337" s="2" t="s">
        <v>8</v>
      </c>
      <c r="F337" s="3">
        <v>1</v>
      </c>
      <c r="G337" s="65">
        <v>1750</v>
      </c>
    </row>
    <row r="338" spans="1:7" x14ac:dyDescent="0.3">
      <c r="A338" s="2" t="str">
        <f t="shared" si="5"/>
        <v>V/ RODOS COFFEE/obj1</v>
      </c>
      <c r="B338" s="2" t="s">
        <v>906</v>
      </c>
      <c r="C338" s="2" t="s">
        <v>907</v>
      </c>
      <c r="D338" s="3">
        <v>1</v>
      </c>
      <c r="E338" s="2" t="s">
        <v>8</v>
      </c>
      <c r="F338" s="3">
        <v>1</v>
      </c>
      <c r="G338" s="65">
        <v>1750</v>
      </c>
    </row>
    <row r="339" spans="1:7" x14ac:dyDescent="0.3">
      <c r="A339" s="2" t="str">
        <f t="shared" si="5"/>
        <v>V/ RODOS/obj1</v>
      </c>
      <c r="B339" s="2" t="s">
        <v>908</v>
      </c>
      <c r="C339" s="2" t="s">
        <v>909</v>
      </c>
      <c r="D339" s="3">
        <v>1</v>
      </c>
      <c r="E339" s="2" t="s">
        <v>8</v>
      </c>
      <c r="F339" s="3">
        <v>1</v>
      </c>
      <c r="G339" s="65">
        <v>3250</v>
      </c>
    </row>
    <row r="340" spans="1:7" x14ac:dyDescent="0.3">
      <c r="A340" s="2" t="str">
        <f t="shared" si="5"/>
        <v>V/ TOWN 2751</v>
      </c>
      <c r="B340" s="2" t="s">
        <v>910</v>
      </c>
      <c r="C340" s="2" t="s">
        <v>911</v>
      </c>
      <c r="D340" s="3">
        <v>1</v>
      </c>
      <c r="E340" s="2" t="s">
        <v>8</v>
      </c>
      <c r="F340" s="3">
        <v>1</v>
      </c>
      <c r="G340" s="65">
        <v>8950</v>
      </c>
    </row>
    <row r="341" spans="1:7" x14ac:dyDescent="0.3">
      <c r="A341" s="2" t="str">
        <f t="shared" si="5"/>
        <v>V/ TOWN 275/obj1</v>
      </c>
      <c r="B341" s="2" t="s">
        <v>912</v>
      </c>
      <c r="C341" s="2" t="s">
        <v>913</v>
      </c>
      <c r="D341" s="3">
        <v>1</v>
      </c>
      <c r="E341" s="2" t="s">
        <v>8</v>
      </c>
      <c r="F341" s="3">
        <v>1</v>
      </c>
      <c r="G341" s="65">
        <v>8950</v>
      </c>
    </row>
    <row r="342" spans="1:7" x14ac:dyDescent="0.3">
      <c r="A342" s="2" t="str">
        <f t="shared" si="5"/>
        <v>V/ TRENTO1</v>
      </c>
      <c r="B342" s="2" t="s">
        <v>914</v>
      </c>
      <c r="C342" s="2" t="s">
        <v>915</v>
      </c>
      <c r="D342" s="3">
        <v>1</v>
      </c>
      <c r="E342" s="2" t="s">
        <v>8</v>
      </c>
      <c r="F342" s="3">
        <v>1</v>
      </c>
      <c r="G342" s="65">
        <v>2890</v>
      </c>
    </row>
    <row r="343" spans="1:7" x14ac:dyDescent="0.3">
      <c r="A343" s="2" t="str">
        <f t="shared" si="5"/>
        <v>V/ TRENTO/obj1</v>
      </c>
      <c r="B343" s="2" t="s">
        <v>916</v>
      </c>
      <c r="C343" s="2" t="s">
        <v>917</v>
      </c>
      <c r="D343" s="3">
        <v>1</v>
      </c>
      <c r="E343" s="2" t="s">
        <v>8</v>
      </c>
      <c r="F343" s="3">
        <v>1</v>
      </c>
      <c r="G343" s="65">
        <v>2890</v>
      </c>
    </row>
    <row r="344" spans="1:7" x14ac:dyDescent="0.3">
      <c r="A344" s="2" t="str">
        <f t="shared" si="5"/>
        <v>V/ VESTA 1801</v>
      </c>
      <c r="B344" s="2" t="s">
        <v>918</v>
      </c>
      <c r="C344" s="2" t="s">
        <v>919</v>
      </c>
      <c r="D344" s="3">
        <v>1</v>
      </c>
      <c r="E344" s="2" t="s">
        <v>8</v>
      </c>
      <c r="F344" s="3">
        <v>1</v>
      </c>
      <c r="G344" s="65">
        <v>5950</v>
      </c>
    </row>
    <row r="345" spans="1:7" x14ac:dyDescent="0.3">
      <c r="A345" s="2" t="str">
        <f t="shared" si="5"/>
        <v>V/ VESTA 180/obj1</v>
      </c>
      <c r="B345" s="2" t="s">
        <v>920</v>
      </c>
      <c r="C345" s="2" t="s">
        <v>921</v>
      </c>
      <c r="D345" s="3">
        <v>1</v>
      </c>
      <c r="E345" s="2" t="s">
        <v>8</v>
      </c>
      <c r="F345" s="3">
        <v>1</v>
      </c>
      <c r="G345" s="65">
        <v>5950</v>
      </c>
    </row>
    <row r="346" spans="1:7" x14ac:dyDescent="0.3">
      <c r="A346" s="2" t="str">
        <f t="shared" si="5"/>
        <v>V/ XENA1</v>
      </c>
      <c r="B346" s="2" t="s">
        <v>922</v>
      </c>
      <c r="C346" s="2" t="s">
        <v>923</v>
      </c>
      <c r="D346" s="3">
        <v>1</v>
      </c>
      <c r="E346" s="2" t="s">
        <v>8</v>
      </c>
      <c r="F346" s="3">
        <v>1</v>
      </c>
      <c r="G346" s="65">
        <v>4990</v>
      </c>
    </row>
    <row r="347" spans="1:7" x14ac:dyDescent="0.3">
      <c r="A347" s="2" t="str">
        <f t="shared" si="5"/>
        <v>V/ XENA LAVICE1</v>
      </c>
      <c r="B347" s="2" t="s">
        <v>924</v>
      </c>
      <c r="C347" s="2" t="s">
        <v>925</v>
      </c>
      <c r="D347" s="3">
        <v>1</v>
      </c>
      <c r="E347" s="2" t="s">
        <v>8</v>
      </c>
      <c r="F347" s="3">
        <v>1</v>
      </c>
      <c r="G347" s="65">
        <v>3490</v>
      </c>
    </row>
    <row r="348" spans="1:7" x14ac:dyDescent="0.3">
      <c r="A348" s="2" t="str">
        <f t="shared" si="5"/>
        <v>V/ XENA LAVICE/obj1</v>
      </c>
      <c r="B348" s="2" t="s">
        <v>926</v>
      </c>
      <c r="C348" s="2" t="s">
        <v>927</v>
      </c>
      <c r="D348" s="3">
        <v>1</v>
      </c>
      <c r="E348" s="2" t="s">
        <v>8</v>
      </c>
      <c r="F348" s="3">
        <v>1</v>
      </c>
      <c r="G348" s="65">
        <v>3490</v>
      </c>
    </row>
    <row r="349" spans="1:7" x14ac:dyDescent="0.3">
      <c r="A349" s="2" t="str">
        <f t="shared" si="5"/>
        <v>V/ XENA/obj1</v>
      </c>
      <c r="B349" s="2" t="s">
        <v>928</v>
      </c>
      <c r="C349" s="2" t="s">
        <v>929</v>
      </c>
      <c r="D349" s="3">
        <v>1</v>
      </c>
      <c r="E349" s="2" t="s">
        <v>8</v>
      </c>
      <c r="F349" s="3">
        <v>1</v>
      </c>
      <c r="G349" s="65">
        <v>4990</v>
      </c>
    </row>
    <row r="350" spans="1:7" x14ac:dyDescent="0.3">
      <c r="A350" s="2" t="str">
        <f t="shared" si="5"/>
        <v>VEGA1</v>
      </c>
      <c r="B350" s="2" t="s">
        <v>976</v>
      </c>
      <c r="C350" s="2" t="s">
        <v>1111</v>
      </c>
      <c r="D350" s="3">
        <v>1</v>
      </c>
      <c r="E350" s="2" t="s">
        <v>8</v>
      </c>
      <c r="F350" s="3">
        <v>1</v>
      </c>
      <c r="G350" s="3"/>
    </row>
    <row r="351" spans="1:7" x14ac:dyDescent="0.3">
      <c r="A351" s="2" t="str">
        <f t="shared" si="5"/>
        <v>VEGA/obj1</v>
      </c>
      <c r="B351" s="2" t="s">
        <v>977</v>
      </c>
      <c r="C351" s="2" t="s">
        <v>1107</v>
      </c>
      <c r="D351" s="3">
        <v>1</v>
      </c>
      <c r="E351" s="2" t="s">
        <v>8</v>
      </c>
      <c r="F351" s="3">
        <v>1</v>
      </c>
      <c r="G351" s="3"/>
    </row>
    <row r="352" spans="1:7" x14ac:dyDescent="0.3">
      <c r="A352" s="2" t="str">
        <f t="shared" si="5"/>
        <v>VESTA 1501</v>
      </c>
      <c r="B352" s="2" t="s">
        <v>60</v>
      </c>
      <c r="C352" s="2" t="s">
        <v>869</v>
      </c>
      <c r="D352" s="3">
        <v>1</v>
      </c>
      <c r="E352" s="2" t="s">
        <v>8</v>
      </c>
      <c r="F352" s="3">
        <v>1</v>
      </c>
      <c r="G352" s="4">
        <v>4350</v>
      </c>
    </row>
    <row r="353" spans="1:7" x14ac:dyDescent="0.3">
      <c r="A353" s="2" t="str">
        <f t="shared" si="5"/>
        <v>VESTA 150/obj1</v>
      </c>
      <c r="B353" s="2" t="s">
        <v>315</v>
      </c>
      <c r="C353" s="2" t="s">
        <v>868</v>
      </c>
      <c r="D353" s="3">
        <v>1</v>
      </c>
      <c r="E353" s="2" t="s">
        <v>8</v>
      </c>
      <c r="F353" s="3">
        <v>1</v>
      </c>
      <c r="G353" s="4">
        <v>4350</v>
      </c>
    </row>
    <row r="354" spans="1:7" x14ac:dyDescent="0.3">
      <c r="A354" s="2" t="str">
        <f t="shared" si="5"/>
        <v>VESTA 1801</v>
      </c>
      <c r="B354" s="2" t="s">
        <v>6</v>
      </c>
      <c r="C354" s="2" t="s">
        <v>871</v>
      </c>
      <c r="D354" s="3">
        <v>1</v>
      </c>
      <c r="E354" s="2" t="s">
        <v>8</v>
      </c>
      <c r="F354" s="3">
        <v>1</v>
      </c>
      <c r="G354" s="4">
        <v>5170</v>
      </c>
    </row>
    <row r="355" spans="1:7" x14ac:dyDescent="0.3">
      <c r="A355" s="2" t="str">
        <f t="shared" si="5"/>
        <v>VESTA 180/obj1</v>
      </c>
      <c r="B355" s="2" t="s">
        <v>273</v>
      </c>
      <c r="C355" s="2" t="s">
        <v>870</v>
      </c>
      <c r="D355" s="3">
        <v>1</v>
      </c>
      <c r="E355" s="2" t="s">
        <v>8</v>
      </c>
      <c r="F355" s="3">
        <v>1</v>
      </c>
      <c r="G355" s="4">
        <v>5170</v>
      </c>
    </row>
    <row r="356" spans="1:7" x14ac:dyDescent="0.3">
      <c r="A356" s="2" t="str">
        <f t="shared" si="5"/>
        <v>XENA 11</v>
      </c>
      <c r="B356" s="2" t="s">
        <v>22</v>
      </c>
      <c r="C356" s="2" t="s">
        <v>23</v>
      </c>
      <c r="D356" s="3">
        <v>1</v>
      </c>
      <c r="E356" s="2" t="s">
        <v>8</v>
      </c>
      <c r="F356" s="3">
        <v>1</v>
      </c>
      <c r="G356" s="4">
        <v>4350</v>
      </c>
    </row>
    <row r="357" spans="1:7" x14ac:dyDescent="0.3">
      <c r="A357" s="2" t="str">
        <f t="shared" si="5"/>
        <v>XENA 1/obj1</v>
      </c>
      <c r="B357" s="2" t="s">
        <v>283</v>
      </c>
      <c r="C357" s="2" t="s">
        <v>284</v>
      </c>
      <c r="D357" s="3">
        <v>1</v>
      </c>
      <c r="E357" s="2" t="s">
        <v>8</v>
      </c>
      <c r="F357" s="3">
        <v>1</v>
      </c>
      <c r="G357" s="4">
        <v>4350</v>
      </c>
    </row>
    <row r="358" spans="1:7" x14ac:dyDescent="0.3">
      <c r="A358" s="2" t="str">
        <f t="shared" si="5"/>
        <v>XENA 21</v>
      </c>
      <c r="B358" s="2" t="s">
        <v>77</v>
      </c>
      <c r="C358" s="2" t="s">
        <v>78</v>
      </c>
      <c r="D358" s="3">
        <v>1</v>
      </c>
      <c r="E358" s="2" t="s">
        <v>8</v>
      </c>
      <c r="F358" s="3">
        <v>1</v>
      </c>
      <c r="G358" s="4">
        <v>5339</v>
      </c>
    </row>
    <row r="359" spans="1:7" x14ac:dyDescent="0.3">
      <c r="A359" s="2" t="str">
        <f t="shared" si="5"/>
        <v>XENA 2/obj1</v>
      </c>
      <c r="B359" s="2" t="s">
        <v>328</v>
      </c>
      <c r="C359" s="2" t="s">
        <v>329</v>
      </c>
      <c r="D359" s="3">
        <v>1</v>
      </c>
      <c r="E359" s="2" t="s">
        <v>8</v>
      </c>
      <c r="F359" s="3">
        <v>1</v>
      </c>
      <c r="G359" s="4">
        <v>5339</v>
      </c>
    </row>
    <row r="360" spans="1:7" x14ac:dyDescent="0.3">
      <c r="A360" s="2" t="str">
        <f t="shared" si="5"/>
        <v>XENA BAR 6001</v>
      </c>
      <c r="B360" s="2" t="s">
        <v>130</v>
      </c>
      <c r="C360" s="2" t="s">
        <v>131</v>
      </c>
      <c r="D360" s="3">
        <v>1</v>
      </c>
      <c r="E360" s="2" t="s">
        <v>8</v>
      </c>
      <c r="F360" s="3">
        <v>1</v>
      </c>
      <c r="G360" s="4">
        <v>4474</v>
      </c>
    </row>
    <row r="361" spans="1:7" x14ac:dyDescent="0.3">
      <c r="A361" s="2" t="str">
        <f t="shared" si="5"/>
        <v>XENA BAR 600/obj1</v>
      </c>
      <c r="B361" s="2" t="s">
        <v>404</v>
      </c>
      <c r="C361" s="2" t="s">
        <v>405</v>
      </c>
      <c r="D361" s="3">
        <v>1</v>
      </c>
      <c r="E361" s="2" t="s">
        <v>8</v>
      </c>
      <c r="F361" s="3">
        <v>1</v>
      </c>
      <c r="G361" s="4">
        <v>4474</v>
      </c>
    </row>
    <row r="362" spans="1:7" x14ac:dyDescent="0.3">
      <c r="A362" s="2" t="str">
        <f t="shared" si="5"/>
        <v>XENA NEW 1501</v>
      </c>
      <c r="B362" s="2" t="s">
        <v>81</v>
      </c>
      <c r="C362" s="2" t="s">
        <v>873</v>
      </c>
      <c r="D362" s="3">
        <v>1</v>
      </c>
      <c r="E362" s="2" t="s">
        <v>8</v>
      </c>
      <c r="F362" s="3">
        <v>1</v>
      </c>
      <c r="G362" s="4">
        <v>4338</v>
      </c>
    </row>
    <row r="363" spans="1:7" ht="15" thickBot="1" x14ac:dyDescent="0.35">
      <c r="A363" s="2" t="str">
        <f t="shared" si="5"/>
        <v>XENA NEW 150/obj1</v>
      </c>
      <c r="B363" s="85" t="s">
        <v>331</v>
      </c>
      <c r="C363" s="85" t="s">
        <v>872</v>
      </c>
      <c r="D363" s="86">
        <v>1</v>
      </c>
      <c r="E363" s="85" t="s">
        <v>8</v>
      </c>
      <c r="F363" s="3">
        <v>1</v>
      </c>
      <c r="G363" s="87">
        <v>4338</v>
      </c>
    </row>
    <row r="364" spans="1:7" ht="15" thickTop="1" x14ac:dyDescent="0.3"/>
  </sheetData>
  <sheetProtection algorithmName="SHA-512" hashValue="z86lH9pjMG8PmqZCbAtCLgkDw5yvn3LITb/HCbDj50pC0w0YIdAF0VP+6nDTHdzObqrnT4Masl3lAjYgYRBGKA==" saltValue="+quInZcGNrgXd+EHFITdnw==" spinCount="100000" sheet="1" insertColumns="0" insertRows="0" deleteColumns="0" deleteRows="0"/>
  <autoFilter ref="A1:M271" xr:uid="{6C542F02-8664-46E6-9F7E-D49E239C9E31}">
    <sortState xmlns:xlrd2="http://schemas.microsoft.com/office/spreadsheetml/2017/richdata2" ref="A2:G363">
      <sortCondition ref="B1:B271"/>
    </sortState>
  </autoFilter>
  <phoneticPr fontId="19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AD0748DA211B488355A655C0CAF8A9" ma:contentTypeVersion="16" ma:contentTypeDescription="Vytvoří nový dokument" ma:contentTypeScope="" ma:versionID="241f17300dc226a90cca2961d7c9c3c2">
  <xsd:schema xmlns:xsd="http://www.w3.org/2001/XMLSchema" xmlns:xs="http://www.w3.org/2001/XMLSchema" xmlns:p="http://schemas.microsoft.com/office/2006/metadata/properties" xmlns:ns2="1a5b5af1-aeaf-4513-ba84-cecf58efcf86" xmlns:ns3="d308adaa-f0d0-40ef-9c39-c897037ed818" targetNamespace="http://schemas.microsoft.com/office/2006/metadata/properties" ma:root="true" ma:fieldsID="b7e4ba634c334ba1095293574d8f8d1f" ns2:_="" ns3:_="">
    <xsd:import namespace="1a5b5af1-aeaf-4513-ba84-cecf58efcf86"/>
    <xsd:import namespace="d308adaa-f0d0-40ef-9c39-c897037ed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b5af1-aeaf-4513-ba84-cecf58efc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4825f648-af1f-4fdb-af42-9a23e88ec3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8adaa-f0d0-40ef-9c39-c897037ed8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d11ac51-a8cb-4822-96fc-274461a4c860}" ma:internalName="TaxCatchAll" ma:showField="CatchAllData" ma:web="d308adaa-f0d0-40ef-9c39-c897037ed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308adaa-f0d0-40ef-9c39-c897037ed818">
      <UserInfo>
        <DisplayName/>
        <AccountId xsi:nil="true"/>
        <AccountType/>
      </UserInfo>
    </SharedWithUsers>
    <lcf76f155ced4ddcb4097134ff3c332f xmlns="1a5b5af1-aeaf-4513-ba84-cecf58efcf86">
      <Terms xmlns="http://schemas.microsoft.com/office/infopath/2007/PartnerControls"/>
    </lcf76f155ced4ddcb4097134ff3c332f>
    <TaxCatchAll xmlns="d308adaa-f0d0-40ef-9c39-c897037ed818" xsi:nil="true"/>
  </documentManagement>
</p:properties>
</file>

<file path=customXml/itemProps1.xml><?xml version="1.0" encoding="utf-8"?>
<ds:datastoreItem xmlns:ds="http://schemas.openxmlformats.org/officeDocument/2006/customXml" ds:itemID="{F5529026-80EC-4AFC-A3FA-25896B012D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DABD9-468D-4928-87B2-FFF338FF3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5b5af1-aeaf-4513-ba84-cecf58efcf86"/>
    <ds:schemaRef ds:uri="d308adaa-f0d0-40ef-9c39-c897037ed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3584A-7E3F-4ED9-B9CE-6C0AFB805AE2}">
  <ds:schemaRefs>
    <ds:schemaRef ds:uri="http://schemas.microsoft.com/office/2006/metadata/properties"/>
    <ds:schemaRef ds:uri="http://schemas.microsoft.com/office/infopath/2007/PartnerControls"/>
    <ds:schemaRef ds:uri="d308adaa-f0d0-40ef-9c39-c897037ed818"/>
    <ds:schemaRef ds:uri="1a5b5af1-aeaf-4513-ba84-cecf58efcf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ZMĚNY 2026</vt:lpstr>
      <vt:lpstr>INTERIÉROVÉ Stolové podnože </vt:lpstr>
      <vt:lpstr>VENKOVNÍ Stolové podnože</vt:lpstr>
      <vt:lpstr>Doporučené rozměry desek</vt:lpstr>
      <vt:lpstr>Ceník</vt:lpstr>
      <vt:lpstr>'Doporučené rozměry desek'!Názvy_tisku</vt:lpstr>
      <vt:lpstr>'INTERIÉROVÉ Stolové podnože '!Názvy_tisku</vt:lpstr>
      <vt:lpstr>'VENKOVNÍ Stolové podnože'!Názvy_tisku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Sychrova</dc:creator>
  <cp:lastModifiedBy>Katerina Sychrova</cp:lastModifiedBy>
  <cp:lastPrinted>2025-09-12T06:06:43Z</cp:lastPrinted>
  <dcterms:created xsi:type="dcterms:W3CDTF">2025-06-27T12:18:14Z</dcterms:created>
  <dcterms:modified xsi:type="dcterms:W3CDTF">2026-06-29T11:33:07Z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0x010100D3AD0748DA211B488355A655C0CAF8A9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